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defaultThemeVersion="124226"/>
  <mc:AlternateContent xmlns:mc="http://schemas.openxmlformats.org/markup-compatibility/2006">
    <mc:Choice Requires="x15">
      <x15ac:absPath xmlns:x15ac="http://schemas.microsoft.com/office/spreadsheetml/2010/11/ac" url="https://nuigalwayie-my.sharepoint.com/personal/0107177s_universityofgalway_ie/Documents/Sharepoint uploads/"/>
    </mc:Choice>
  </mc:AlternateContent>
  <xr:revisionPtr revIDLastSave="0" documentId="8_{99A98685-3BA0-4F81-8AC6-CD7EA0FD6876}" xr6:coauthVersionLast="47" xr6:coauthVersionMax="47" xr10:uidLastSave="{00000000-0000-0000-0000-000000000000}"/>
  <workbookProtection workbookAlgorithmName="SHA-512" workbookHashValue="9b7HoyoAdJ11O8CQ0ITu1IBbhHk/IwLLjTUTj4Y6WQ4emOdC5FwZQI3LD5sex+jAL7d158GHlYGHpsEwWJKc1A==" workbookSaltValue="mpbUjVJAx6jz/Q5NmweUZw==" workbookSpinCount="100000" lockStructure="1"/>
  <bookViews>
    <workbookView xWindow="28680" yWindow="-1110" windowWidth="29040" windowHeight="15840" activeTab="2" xr2:uid="{00000000-000D-0000-FFFF-FFFF00000000}"/>
  </bookViews>
  <sheets>
    <sheet name="NOTES" sheetId="2" r:id="rId1"/>
    <sheet name="Type of work" sheetId="3" state="hidden" r:id="rId2"/>
    <sheet name="Timesheet - Bileog ama" sheetId="1" r:id="rId3"/>
    <sheet name="List" sheetId="4" state="hidden" r:id="rId4"/>
  </sheets>
  <definedNames>
    <definedName name="_xlnm.Print_Area" localSheetId="2">'Timesheet - Bileog ama'!$A$3:$D$85</definedName>
    <definedName name="Type_Work">'Type of work'!$A$2:$A$3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4" i="4" l="1"/>
  <c r="D81" i="1" s="1"/>
  <c r="D135" i="4"/>
  <c r="D82" i="1" s="1"/>
  <c r="D136" i="4"/>
  <c r="D83" i="1" s="1"/>
  <c r="D137" i="4"/>
  <c r="D5" i="4" l="1"/>
  <c r="B2" i="1" s="1"/>
  <c r="D58" i="4"/>
  <c r="A76" i="1" s="1"/>
  <c r="D48" i="4"/>
  <c r="D37" i="1" s="1"/>
  <c r="D46" i="4"/>
  <c r="C37" i="1" s="1"/>
  <c r="D44" i="4"/>
  <c r="B37" i="1" s="1"/>
  <c r="D43" i="4"/>
  <c r="B36" i="1" s="1"/>
  <c r="D42" i="4"/>
  <c r="A37" i="1" s="1"/>
  <c r="D14" i="4"/>
  <c r="A15" i="1" s="1"/>
  <c r="D15" i="4"/>
  <c r="A17" i="1" s="1"/>
  <c r="D16" i="4"/>
  <c r="D17" i="4"/>
  <c r="D18" i="4"/>
  <c r="D19" i="4"/>
  <c r="A19" i="1" s="1"/>
  <c r="D20" i="4"/>
  <c r="D21" i="4"/>
  <c r="D22" i="4"/>
  <c r="D24" i="4"/>
  <c r="A21" i="1" s="1"/>
  <c r="D25" i="4"/>
  <c r="A23" i="1" s="1"/>
  <c r="D26" i="4"/>
  <c r="A25" i="1" s="1"/>
  <c r="D27" i="4"/>
  <c r="A27" i="1" s="1"/>
  <c r="D28" i="4"/>
  <c r="A29" i="1" s="1"/>
  <c r="D29" i="4"/>
  <c r="D30" i="4"/>
  <c r="D31" i="4"/>
  <c r="D33" i="4"/>
  <c r="A31" i="1" s="1"/>
  <c r="D34" i="4"/>
  <c r="A32" i="1" s="1"/>
  <c r="D35" i="4"/>
  <c r="A34" i="1" s="1"/>
  <c r="D36" i="4"/>
  <c r="D37" i="4"/>
  <c r="D38" i="4"/>
  <c r="D39" i="4"/>
  <c r="D40" i="4"/>
  <c r="D41" i="4"/>
  <c r="A36" i="1" s="1"/>
  <c r="D45" i="4"/>
  <c r="C36" i="1" s="1"/>
  <c r="D47" i="4"/>
  <c r="D36" i="1" s="1"/>
  <c r="D49" i="4"/>
  <c r="A68" i="1" s="1"/>
  <c r="D50" i="4"/>
  <c r="A69" i="1" s="1"/>
  <c r="D51" i="4"/>
  <c r="A70" i="1" s="1"/>
  <c r="D52" i="4"/>
  <c r="A71" i="1" s="1"/>
  <c r="D53" i="4"/>
  <c r="B70" i="1" s="1"/>
  <c r="D54" i="4"/>
  <c r="A72" i="1" s="1"/>
  <c r="D56" i="4"/>
  <c r="A74" i="1" s="1"/>
  <c r="D57" i="4"/>
  <c r="A75" i="1" s="1"/>
  <c r="D59" i="4"/>
  <c r="A77" i="1" s="1"/>
  <c r="D60" i="4"/>
  <c r="A81" i="1" s="1"/>
  <c r="D61" i="4"/>
  <c r="A83" i="1" s="1"/>
  <c r="D62" i="4"/>
  <c r="A79" i="1" s="1"/>
  <c r="D63" i="4"/>
  <c r="A85" i="1" s="1"/>
  <c r="D64" i="4"/>
  <c r="A87" i="1" s="1"/>
  <c r="D65" i="4"/>
  <c r="A88" i="1" s="1"/>
  <c r="D66" i="4"/>
  <c r="D27" i="1" s="1"/>
  <c r="D67" i="4"/>
  <c r="D68" i="4"/>
  <c r="D25" i="1" s="1"/>
  <c r="D69" i="4"/>
  <c r="D23" i="1" s="1"/>
  <c r="D70" i="4"/>
  <c r="D71" i="4"/>
  <c r="D72" i="4"/>
  <c r="D73" i="4"/>
  <c r="D74" i="4"/>
  <c r="D75" i="4"/>
  <c r="D77" i="4"/>
  <c r="F15" i="1" s="1"/>
  <c r="D78" i="4"/>
  <c r="F16" i="1" s="1"/>
  <c r="D79" i="4"/>
  <c r="F18" i="1" s="1"/>
  <c r="D80" i="4"/>
  <c r="F21" i="1" s="1"/>
  <c r="D81" i="4"/>
  <c r="F22" i="1" s="1"/>
  <c r="D82" i="4"/>
  <c r="F23" i="1" s="1"/>
  <c r="D83" i="4"/>
  <c r="F24" i="1" s="1"/>
  <c r="D84" i="4"/>
  <c r="F26" i="1" s="1"/>
  <c r="D86" i="4"/>
  <c r="B1" i="2" s="1"/>
  <c r="D87" i="4"/>
  <c r="B3" i="2" s="1"/>
  <c r="D88" i="4"/>
  <c r="B4" i="2" s="1"/>
  <c r="D89" i="4"/>
  <c r="B5" i="2" s="1"/>
  <c r="D90" i="4"/>
  <c r="B6" i="2" s="1"/>
  <c r="D91" i="4"/>
  <c r="B7" i="2" s="1"/>
  <c r="D92" i="4"/>
  <c r="B8" i="2" s="1"/>
  <c r="D93" i="4"/>
  <c r="B9" i="2" s="1"/>
  <c r="D94" i="4"/>
  <c r="B12" i="2" s="1"/>
  <c r="D95" i="4"/>
  <c r="B13" i="2" s="1"/>
  <c r="D96" i="4"/>
  <c r="D97" i="4"/>
  <c r="B16" i="2" s="1"/>
  <c r="D98" i="4"/>
  <c r="B17" i="2" s="1"/>
  <c r="D99" i="4"/>
  <c r="D100" i="4"/>
  <c r="B20" i="2" s="1"/>
  <c r="D101" i="4"/>
  <c r="B21" i="2" s="1"/>
  <c r="D102" i="4"/>
  <c r="B22" i="2" s="1"/>
  <c r="D103" i="4"/>
  <c r="B23" i="2" s="1"/>
  <c r="D104" i="4"/>
  <c r="B24" i="2" s="1"/>
  <c r="D105" i="4"/>
  <c r="B26" i="2" s="1"/>
  <c r="D106" i="4"/>
  <c r="B27" i="2" s="1"/>
  <c r="D107" i="4"/>
  <c r="B28" i="2" s="1"/>
  <c r="D108" i="4"/>
  <c r="B29" i="2" s="1"/>
  <c r="D109" i="4"/>
  <c r="B31" i="2" s="1"/>
  <c r="D110" i="4"/>
  <c r="B32" i="2" s="1"/>
  <c r="D111" i="4"/>
  <c r="B33" i="2" s="1"/>
  <c r="D112" i="4"/>
  <c r="B34" i="2" s="1"/>
  <c r="D113" i="4"/>
  <c r="B35" i="2" s="1"/>
  <c r="D114" i="4"/>
  <c r="B36" i="2" s="1"/>
  <c r="D115" i="4"/>
  <c r="B37" i="2" s="1"/>
  <c r="D116" i="4"/>
  <c r="B39" i="2" s="1"/>
  <c r="D117" i="4"/>
  <c r="B40" i="2" s="1"/>
  <c r="D118" i="4"/>
  <c r="B41" i="2" s="1"/>
  <c r="D119" i="4"/>
  <c r="B42" i="2" s="1"/>
  <c r="D120" i="4"/>
  <c r="B44" i="2" s="1"/>
  <c r="D121" i="4"/>
  <c r="B45" i="2" s="1"/>
  <c r="D122" i="4"/>
  <c r="B46" i="2" s="1"/>
  <c r="D123" i="4"/>
  <c r="B47" i="2" s="1"/>
  <c r="D124" i="4"/>
  <c r="B48" i="2" s="1"/>
  <c r="D125" i="4"/>
  <c r="B49" i="2" s="1"/>
  <c r="D126" i="4"/>
  <c r="B51" i="2" s="1"/>
  <c r="D127" i="4"/>
  <c r="B52" i="2" s="1"/>
  <c r="D128" i="4"/>
  <c r="B53" i="2" s="1"/>
  <c r="D129" i="4"/>
  <c r="B55" i="2" s="1"/>
  <c r="D130" i="4"/>
  <c r="B56" i="2" s="1"/>
  <c r="D131" i="4"/>
  <c r="B57" i="2" s="1"/>
  <c r="D132" i="4"/>
  <c r="B59" i="2" s="1"/>
  <c r="D133" i="4"/>
  <c r="B60" i="2" s="1"/>
  <c r="D1" i="4"/>
  <c r="D6" i="4"/>
  <c r="A3" i="1" s="1"/>
  <c r="D7" i="4"/>
  <c r="A4" i="1" s="1"/>
  <c r="D8" i="4"/>
  <c r="A6" i="1" s="1"/>
  <c r="D9" i="4"/>
  <c r="A8" i="1" s="1"/>
  <c r="D10" i="4"/>
  <c r="A10" i="1" s="1"/>
  <c r="D11" i="4"/>
  <c r="A12" i="1" s="1"/>
  <c r="D12" i="4"/>
  <c r="A13" i="1" s="1"/>
  <c r="D17" i="1" l="1"/>
  <c r="D19" i="1"/>
  <c r="D29" i="1"/>
  <c r="D34" i="1"/>
  <c r="C79" i="1"/>
  <c r="C81" i="1"/>
  <c r="C83" i="1"/>
  <c r="C85" i="1"/>
  <c r="B69"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D39" i="1" l="1"/>
  <c r="D38" i="1"/>
  <c r="B68" i="1" l="1"/>
  <c r="D41" i="1"/>
  <c r="D40" i="1"/>
  <c r="D67" i="1"/>
  <c r="D66" i="1"/>
  <c r="D65" i="1"/>
  <c r="D64" i="1"/>
  <c r="D63" i="1"/>
  <c r="D62" i="1"/>
  <c r="D61" i="1"/>
  <c r="D60" i="1"/>
  <c r="D59" i="1"/>
  <c r="D58" i="1"/>
  <c r="D57" i="1"/>
  <c r="D56" i="1"/>
  <c r="D55" i="1"/>
  <c r="D54" i="1"/>
  <c r="D53" i="1"/>
  <c r="D52" i="1"/>
  <c r="D51" i="1"/>
  <c r="D50" i="1"/>
  <c r="D49" i="1"/>
  <c r="D48" i="1"/>
  <c r="D47" i="1"/>
  <c r="D46" i="1"/>
  <c r="D45" i="1"/>
  <c r="D44" i="1"/>
  <c r="D43" i="1"/>
  <c r="D42" i="1"/>
  <c r="D68" i="1" l="1"/>
  <c r="D69" i="1" l="1"/>
  <c r="D71" i="1" s="1"/>
</calcChain>
</file>

<file path=xl/sharedStrings.xml><?xml version="1.0" encoding="utf-8"?>
<sst xmlns="http://schemas.openxmlformats.org/spreadsheetml/2006/main" count="308" uniqueCount="248">
  <si>
    <t>NOTES (1 - 11)</t>
  </si>
  <si>
    <t>What type of work should be paid on this timesheet?</t>
  </si>
  <si>
    <t>Examples of work normally covered in this timesheet include (not an exhaustive list):</t>
  </si>
  <si>
    <t>319 - Student Ambassador Hourly Paid Work (i.e. open days, orientation)</t>
  </si>
  <si>
    <t>319 - Non-Academic Hourly Paid Work subject to written approval by HR / Payroll (Attach approval and Justification for this payment)</t>
  </si>
  <si>
    <t>319 - Clinical Research Facility Healthy Volunteers (Bone Marrow Donations)</t>
  </si>
  <si>
    <t>319 - Acting Patients for practical medical exams</t>
  </si>
  <si>
    <t>Agreed in advance with the HR Office</t>
  </si>
  <si>
    <t>An Employee vs Self Employed</t>
  </si>
  <si>
    <t>The following link provides more assistance in determining if an individual is an employee or an independent self-employed sub-contractor.</t>
  </si>
  <si>
    <t>Employee Vs Self Employed</t>
  </si>
  <si>
    <t>Who is considered a New Claimant/Employee</t>
  </si>
  <si>
    <t xml:space="preserve"> You need to complete the "New Hourly Paid Employee Set Up Form". Please find the form on the following link:-</t>
  </si>
  <si>
    <t>New Hourly Paid Employee Set Up Form</t>
  </si>
  <si>
    <t>Not a New Claimant but your payslip postal address or bank details need to be amended</t>
  </si>
  <si>
    <t>Change of Bank Details Form</t>
  </si>
  <si>
    <t>Personal Details on the Timesheet</t>
  </si>
  <si>
    <t>All details in this section must be completed in full and accurately or your form will be rejected.</t>
  </si>
  <si>
    <t>A common error is entering incorrect Payroll ID number. If the incorrect Payroll ID number is entered:-</t>
  </si>
  <si>
    <t>(a) Your timesheet will be rejected if this is spotted</t>
  </si>
  <si>
    <t>(b) The wrong employee could receive your payment if the Payroll ID Number belongs to another employee</t>
  </si>
  <si>
    <t>(c) Your Scholarship Payslip number is entered - this will be rejected as these payments can not be paid on these numbers</t>
  </si>
  <si>
    <t>All Payroll ID Numbers have 6 digits i.e. 123456 or 012345 Please make note of your payroll number for future claims</t>
  </si>
  <si>
    <t>Tax, USC &amp; Emergency Tax</t>
  </si>
  <si>
    <t>Tax &amp; Revenue Information</t>
  </si>
  <si>
    <t>Details of Work Undertaken</t>
  </si>
  <si>
    <t>Annual Leave / Public Holiday Entitlement</t>
  </si>
  <si>
    <t>Please ensure that you include any hours for annual leave / public holiday separately, where applicable. The onus is on the authorised signatory to maintain suitable annual leave / public holiday records. Guidance on annual leave / public holiday entitlements is available on the following link</t>
  </si>
  <si>
    <t xml:space="preserve">Payroll Website - Hourly Paid Employees - For Managers </t>
  </si>
  <si>
    <t>Authorisation</t>
  </si>
  <si>
    <t>Once the timesheet is completed you should send this to your Manger for approval of payment. This must be done via email.</t>
  </si>
  <si>
    <t>QUERIES</t>
  </si>
  <si>
    <t xml:space="preserve">CLAIMANT: EMAIL THE COMPLETED TIMESHEET TO THE AUTHORISER IN THE SCHOOL OR DEPARTMENT </t>
  </si>
  <si>
    <t>Useful links to the Payroll Website and other forms</t>
  </si>
  <si>
    <t>Click in this box &amp; Select from drop down list</t>
  </si>
  <si>
    <t>Employees Paid on Timesheet</t>
  </si>
  <si>
    <t>For Previous/Current Employees: Do you wish to change your Bank Details?</t>
  </si>
  <si>
    <t>Payroll Forms</t>
  </si>
  <si>
    <t>Personal Details</t>
  </si>
  <si>
    <t>How to avoid emergency or incorrect tax</t>
  </si>
  <si>
    <t>Employment End Date</t>
  </si>
  <si>
    <t>Payment Dates</t>
  </si>
  <si>
    <t>Payslips Online</t>
  </si>
  <si>
    <t>Public Holiday Pay Entitlement</t>
  </si>
  <si>
    <t>NOTE - DO NOT COMPLETE THIS SECTION UNTIL YOU HAVE CORRECTLY COMPLETED THE ABOVE</t>
  </si>
  <si>
    <t xml:space="preserve">Type of work: </t>
  </si>
  <si>
    <t>Number of Hours</t>
  </si>
  <si>
    <t>Rate Per Hour</t>
  </si>
  <si>
    <t>Value</t>
  </si>
  <si>
    <t>(DD-MMM-YY)</t>
  </si>
  <si>
    <t>Per Date</t>
  </si>
  <si>
    <t>Total Value</t>
  </si>
  <si>
    <t>(See Notes)</t>
  </si>
  <si>
    <t>(342) Public Holiday Pay Entitlement</t>
  </si>
  <si>
    <t>GRAND TOTAL</t>
  </si>
  <si>
    <t>Budget Holder Name</t>
  </si>
  <si>
    <t>Authorisers Name for Timesheet</t>
  </si>
  <si>
    <t>Cost Centre</t>
  </si>
  <si>
    <t>Activity</t>
  </si>
  <si>
    <t>Casual Work Academic - 318</t>
  </si>
  <si>
    <t>Casual Work Non Academic - 319</t>
  </si>
  <si>
    <t>Type of work</t>
  </si>
  <si>
    <t>Please note that this timesheet must be completed on screen. DO NOT ATTEMPT to email this timesheet until all the relevant lines have been completed as the timesheet will be returned if any information is incorrect or incomplete.</t>
  </si>
  <si>
    <t xml:space="preserve">Employment Status at University of Galway during period of work undertaken listed below </t>
  </si>
  <si>
    <t>AUTHORISER: Budget holder or delegate approver</t>
  </si>
  <si>
    <t>Timesheets can't be emailed from a general email address. A valid University of Galway email address of the budget holder or delegate of the cost centre must be used.</t>
  </si>
  <si>
    <t>The Authoriser for the cost centre must email this form to timesheets.bureau@universityofgalway.ie</t>
  </si>
  <si>
    <t>The person submitting this form to the finance department assumes responsibility for thoroughly reviewing the entire document and confirming the accurate entry of all required data.</t>
  </si>
  <si>
    <t xml:space="preserve">This is your first payment as an employee of University of Galway and your first time being paid by the Payroll Office. </t>
  </si>
  <si>
    <t>Or the only payment you have received from University of Galway is or was for a scholarship stipend - this is not a work payment and therefore you are a new claimant and you need a new payroll number.</t>
  </si>
  <si>
    <t xml:space="preserve">You will be on EMERGENCY TAX &amp; USC if University of Galway is not listed on your Tax Credit Certificate as your employer or as one of your employers for the current tax year.  </t>
  </si>
  <si>
    <t>Please click on tax &amp; revenue information below for important information in relation to TAX &amp; USC and how to register your employment at University of Galway with the Revenue</t>
  </si>
  <si>
    <t>https://www.universityofgalway.ie/human-resources/recruitment-and-selection/recruitment-and-selection/teachingsupportstaff/</t>
  </si>
  <si>
    <t>(343) Holiday Pay Entitlement: 8% of Value</t>
  </si>
  <si>
    <t>Part Time at University of Galway (Entitled to holiday pay)</t>
  </si>
  <si>
    <t>Registered Student at University of Galway (Entitled to holiday pay)</t>
  </si>
  <si>
    <t>Forename and Surname:</t>
  </si>
  <si>
    <t>New Claimant or Change in Personal Details/Bank Details/Address:</t>
  </si>
  <si>
    <t>Yes (Enter the changes on the "Change of Bank Details Form")</t>
  </si>
  <si>
    <t>Change of Bank Details Request</t>
  </si>
  <si>
    <t>(Number x Rate) €</t>
  </si>
  <si>
    <t>Select English / Roghnaigh Gaeilge</t>
  </si>
  <si>
    <t>English / Béarla</t>
  </si>
  <si>
    <t>Irish / Gaeilge</t>
  </si>
  <si>
    <t>English</t>
  </si>
  <si>
    <t>Gaeilge</t>
  </si>
  <si>
    <t>If English or Gaeilge enter this on the form</t>
  </si>
  <si>
    <t>University of Galway</t>
  </si>
  <si>
    <t>Ollscoil na Gaillimhe</t>
  </si>
  <si>
    <t xml:space="preserve">Purpose: This form is specifically for:
1. Student Ambassador Hourly Paid Work (i.e., open days, orientation)
2. Non-Academic Hourly Paid Work subject to written approval by HR (Attach approval and Justification for this payment)
3. Clinical Research Facility Healthy Volunteers (Bone Marrow Donations)
4. Acting Patients for Practical Medical Exams
Please note that this timesheet should not be used for any other engagement. </t>
  </si>
  <si>
    <t>For New Employees: Are you a new Claimant paid for the first time? (Scholarship Payments not relevant)</t>
  </si>
  <si>
    <t>Yes (First complete the "New Hourly Paid Employee Set Up Form")</t>
  </si>
  <si>
    <t>No (I have a Payroll ID Number)</t>
  </si>
  <si>
    <t>No (My Personal Details have not changed)</t>
  </si>
  <si>
    <t>Employee Payroll ID Number:
(Not Scholarship No.)</t>
  </si>
  <si>
    <t>Please note that the timesheet Grand Total represents the Gross Pay, which is the total amount of money an employee receives before any taxes and deductions are subtracted. Net pay, on the other hand, refers to the final amount an employee receives after all taxes and deductions have been accounted for.</t>
  </si>
  <si>
    <t>Mandatory field, please select the correct Type of work</t>
  </si>
  <si>
    <t xml:space="preserve">Mandatory field, please enter your Payroll ID </t>
  </si>
  <si>
    <t xml:space="preserve">Mandatory field, please enter your Forename and Surname </t>
  </si>
  <si>
    <t xml:space="preserve">***REQUEST FOR PAYMENT MUST BE SUBMITTED NO LATER THAN 3 MONTHS OF DATE WORKED***  </t>
  </si>
  <si>
    <t>Sonraí Pearsanta</t>
  </si>
  <si>
    <t>Sonraí na hoibre a rinneadh</t>
  </si>
  <si>
    <t>(342) Teidlíocht Pá Saoire Poiblí</t>
  </si>
  <si>
    <t>MÓRIOMLÁN</t>
  </si>
  <si>
    <t>(Féach Nótaí)</t>
  </si>
  <si>
    <t>Ainm Shealbhóir an Bhuiséid</t>
  </si>
  <si>
    <t>Type of work - must be selected from a drop down list in the box and only this type of work is permitted on this form</t>
  </si>
  <si>
    <t>Date of work - Single dates are required for an employee to receive their PRSI entitlement for Social Welfare benefits &amp; OAP on retirement. Therefore this field is restricted to entering single date.</t>
  </si>
  <si>
    <t>Number of hours per date - You need to enter the number of hours  you worked for each day i.e. per hour</t>
  </si>
  <si>
    <t>Rate per hours - Enter the rate of pay (must not be less than minimum wage) in each box you enter a date. Your manager will advise this</t>
  </si>
  <si>
    <t>Value - This is calculated by a formula and a manual entry is not allowed. Number x Rate = Value</t>
  </si>
  <si>
    <t>This timesheet should only be used where the Hourly Paid Teaching Staff Timesheet &amp; Exam Correction Timesheet cannot be used.</t>
  </si>
  <si>
    <t>Work that necessitates the use of this timesheet should be agreed in advance with the HR office.  No individual should be engaged without first consulting the HR office for advice.</t>
  </si>
  <si>
    <r>
      <t xml:space="preserve">Not a New Claimant = You were paid before as a Hourly Paid Employee. You were paid before as a Part Time or Full Time Employee with a contract.  You will always have to use the same payroll number you had for these payments. You can find your payroll number on Revenue on Line or your bank statement. If you have difficulty finding your Payroll Number please email </t>
    </r>
    <r>
      <rPr>
        <u/>
        <sz val="11"/>
        <rFont val="Calibri"/>
        <family val="2"/>
        <scheme val="minor"/>
      </rPr>
      <t>payroll@universityofgalway.ie</t>
    </r>
    <r>
      <rPr>
        <sz val="11"/>
        <rFont val="Calibri"/>
        <family val="2"/>
        <scheme val="minor"/>
      </rPr>
      <t xml:space="preserve"> giving your PPS number to find your payroll ID number</t>
    </r>
  </si>
  <si>
    <r>
      <t xml:space="preserve">Once your Manger has approved the timesheet, this should be emailed to </t>
    </r>
    <r>
      <rPr>
        <u/>
        <sz val="11"/>
        <rFont val="Calibri"/>
        <family val="2"/>
        <scheme val="minor"/>
      </rPr>
      <t xml:space="preserve">timesheets.bureau@universityofgalway.ie </t>
    </r>
    <r>
      <rPr>
        <sz val="11"/>
        <rFont val="Calibri"/>
        <family val="2"/>
        <scheme val="minor"/>
      </rPr>
      <t xml:space="preserve"> </t>
    </r>
    <r>
      <rPr>
        <u/>
        <sz val="11"/>
        <rFont val="Calibri"/>
        <family val="2"/>
        <scheme val="minor"/>
      </rPr>
      <t>FROM  THE AUTHORISED BUDGET HOLDER OR SIGNATORY’S E-MAIL ACCOUNT</t>
    </r>
    <r>
      <rPr>
        <sz val="11"/>
        <rFont val="Calibri"/>
        <family val="2"/>
        <scheme val="minor"/>
      </rPr>
      <t xml:space="preserve">, stating that the timesheet has been approved. 
Only timesheets completed correctly and sent from the authoriser’s email can be considered approved and processed. The Authoriser must have the timesheet emailed for payment by the 10th of the month except for December, an earlier deadline will be confirmed in November. 
</t>
    </r>
    <r>
      <rPr>
        <u/>
        <sz val="11"/>
        <rFont val="Calibri"/>
        <family val="2"/>
        <scheme val="minor"/>
      </rPr>
      <t>IMPORTANT: DUE TO PROBLEMS WITH TOO MANY TIMESHEETS ATTACHED TO ONE EMAIL. A MAX OF 3 TIMESHEETS CAN ONLY BE ACCEPTED ON ONE EMAIL FROM THE BUDGET HOLDERS EMAIL ADDRESS FOR APPROVAL.</t>
    </r>
  </si>
  <si>
    <r>
      <t xml:space="preserve">Queries regarding timesheets submitted should be raised with the person to whom you emailed your timesheet. If the authoriser has further queries for the Bureau then the authoriser must email </t>
    </r>
    <r>
      <rPr>
        <u/>
        <sz val="11"/>
        <rFont val="Calibri"/>
        <family val="2"/>
        <scheme val="minor"/>
      </rPr>
      <t>timesheets.bureau@universityofgalway.ie</t>
    </r>
    <r>
      <rPr>
        <sz val="11"/>
        <rFont val="Calibri"/>
        <family val="2"/>
        <scheme val="minor"/>
      </rPr>
      <t xml:space="preserve"> giving details of the query including the date the timesheet was emailed.  Do not attach copy of timesheet to avoid duplicated payments. If a copy of the timesheet is required to look into the query this will be requested from you.</t>
    </r>
  </si>
  <si>
    <t xml:space="preserve">Employment Status at The University of Galway during period of work undertaken listed below </t>
  </si>
  <si>
    <t>Must be equal to or grater than current statutory minimum wage (€12.70)</t>
  </si>
  <si>
    <t>Enter number of hours worked</t>
  </si>
  <si>
    <t>Enter number of hours worked per day. This in needed to calculate your PRSI correctly.</t>
  </si>
  <si>
    <t>Error</t>
  </si>
  <si>
    <t xml:space="preserve">
Error. To correct:
1.Ensure above section is completed.
2.Ensure entered &lt;12 hours. It is unusal that hours worked would be more than 12 per day.</t>
  </si>
  <si>
    <t xml:space="preserve">Aidhm: Tá an fhoirm seo ag teastáil i gcomhair:
1. Ambasadóirí na Mac Léinn – Obair Íoctha in aghaidh na hUaire (i.e., laethanta oscailte, seisiún eolais) 
2. Obair Neamhacadúil Íoctha in aghaidh na hUaire faoi réir cead i scríbhinn ó AD (Ceangail an ceadú agus an míniú atá leis an íocaíocht seo)
3. Oibrithe Deonacha Sláintiúla, an tSaoráid Taighde Chliniciúil (Deonú Smeara)
4. Aisteoirí i bpáirt othar le haghaidh Scrúduithe Praiticiúla Leighis
Tabhair do d’aire nár cheart an bhileog ama seo a úsáid le haghaidh aon fhostú eile. </t>
  </si>
  <si>
    <t>Tabhair faoi deara, le do thoil, go gcaithfear an bhileog ama seo a líonadh ar an scáileán. NÁ DÉAN IARRACHT an bhileog ama seo a sheoladh ar ríomhphost go dtí go mbeidh gach líne chuí líonta mar go seolfar an bhileog ama ar ais chugat má bhíonn aon eolas míchruinn nó neamhiomlán.</t>
  </si>
  <si>
    <t xml:space="preserve">*** CAITHFEAR IARRATAS A DHÉANAMH AR ÍOCAÍOCHT TAOBH ISTIGH DE 3 MHÍ ÓN OBAIR A DHÉANAMH***  </t>
  </si>
  <si>
    <t xml:space="preserve">ÉILITHEOIR: CUIR RÍOMHPHOST LEIS AN mBILEOG AMA COMHLÁNAITHE CHUIG ÚDARAITHEOIR NA SCOILE NÓ NA ROINNE </t>
  </si>
  <si>
    <t>Éilitheoir nua nó athrú ar shonraí pearsanta/sonraí bainc/seoladh:</t>
  </si>
  <si>
    <t>Fostaithe Nua: An Éilitheoir nua thú atá ag fáil íocaíochta den chéad uair? (Ní chuirtear Íocaíochtaí Scoláireachta san áireamh)</t>
  </si>
  <si>
    <t>Cliceáil sa bhosca seo agus Roghnaigh ón liosta anuas</t>
  </si>
  <si>
    <t>Is ea (Líon an “Fhoirm Shocraithe d’Fhostaí Nua a Íoctar de réir na hUaire” ar dtús)</t>
  </si>
  <si>
    <t>Ní hea (Tá uimhir phárolla agam)</t>
  </si>
  <si>
    <t>D’Iarfhostaithe/Fostaithe Reatha: Ar mhian leat do Shonraí Bainc a athrú?</t>
  </si>
  <si>
    <t>Ba mhian (Cuir isteach na hathruithe ar an bhFoirm chun Sonraí Bainc a athrú)</t>
  </si>
  <si>
    <t>Níor mhian (Níl aon athrú ar mo shonraí pearsanta)</t>
  </si>
  <si>
    <t>Ainm agus Sloinne:</t>
  </si>
  <si>
    <t>Uimhir Phárolla an Fhostaí:
(Ní uimhir scoláireachta í seo)</t>
  </si>
  <si>
    <t>Dáta Deiridh na Fostaíochta</t>
  </si>
  <si>
    <t xml:space="preserve">Stádas fostaíochta in Ollscoil na Gaillimhe le linn na tréimhse ina ndearnadh an obair liostaithe thíos </t>
  </si>
  <si>
    <t>Páirtaimseartha in Ollscoil na Gaillimhe (i dteideal pá saoire)</t>
  </si>
  <si>
    <t>Mac Léinn Cláraithe in Ollscoil na Gaillimhe (i dteideal pá saoire)</t>
  </si>
  <si>
    <t>TABHAIR DO D’AIRE – NÁ LÍON AN CHUID SEO GO DTÍ GO BHFUIL AN CHUID THUASLUAITE LÍONTA I gCEART AGAT</t>
  </si>
  <si>
    <t xml:space="preserve">An Cineál Oibre: </t>
  </si>
  <si>
    <t>319 – Obair Neamhacadúil Íoctha in aghaidh na hUaire faoi réir cead i scríbhinn ó AD/Párolla (Ceangail ceadú agus míniú leis an íocaíocht seo)</t>
  </si>
  <si>
    <t>319 – Oibrithe Deonacha Sláintiúla, an tSaoráid Taighde Chliniciúil (Deonú Smeara)</t>
  </si>
  <si>
    <t>319 – Aisteoirí i bpáirt othar le haghaidh Scrúduithe Praiticiúla Leighis</t>
  </si>
  <si>
    <t>Luach Iomlán</t>
  </si>
  <si>
    <t>(343) Teidlíocht Pá Saoire 8% den Luach</t>
  </si>
  <si>
    <t>Tabhair do d’aire gurb ionann an Móriomlán ar an mbileog ama agus Pá Comhlán, is é sin an méid iomlán airgid a fhaigheann fostaí sula ndealaítear cáin agus asbhaintí. Os a choinne sin, is ionann glanphá agus an méid deiridh a íoctar le fostaí i ndiaidh do cháin agus asbhaintí a bheith curtha san áireamh.</t>
  </si>
  <si>
    <t>ÚDARAITHEOIR: Sealbhóir an bhuiséid nó ceadúnóir údaraithe</t>
  </si>
  <si>
    <t>Glacann an té a leagann an fhoirm seo isteach chuig an roinn airgeadais freagracht as athbhreithniú críochnúil a dhéanamh ar an gcáipéis ar fad, ag deimhniú go bhfuil na sonraí riachtanacha go léir ann agus iad cruinn.</t>
  </si>
  <si>
    <t>Ainm an Údaraitheora don Bhileog Ama</t>
  </si>
  <si>
    <t>Ionad Costais</t>
  </si>
  <si>
    <t>Ní féidir bileoga ama a leagan isteach ó sheoladh ríomhphoist ginearálta. Caithfear seoladh ríomhphoist bailí Ollscoil na Gaillimhe de chuid shealbhóir buiséid nó cheadúnóir údaraithe an ionaid chostais a úsáid.</t>
  </si>
  <si>
    <t>Réimse éigeantach; roghnaigh an cineál oibre ceart</t>
  </si>
  <si>
    <t xml:space="preserve">Réimse éigeantach; líon isteach d’uimhir phárolla </t>
  </si>
  <si>
    <t xml:space="preserve">Réimse éigeantach; líon isteach d’ainm agus sloinne </t>
  </si>
  <si>
    <t>Caithfidh sé a bheith cothrom le nó níos mó ná an t-íosphá reachtúil (€12.70)</t>
  </si>
  <si>
    <t>Cuir isteach líon na n-uaireanta oibre a rinneadh</t>
  </si>
  <si>
    <t>Cuir isteach líon na n-uaireanta a oibríodh in aghaidh an lae. Tá an t-eolas seo de dhíth chun d’ÁSPC a ríomh i gceart.</t>
  </si>
  <si>
    <t>Earráid</t>
  </si>
  <si>
    <t xml:space="preserve">
Earráid. Lena cheartú:
1.Cinntigh go bhfuil an chuid thuas comhlánaithe.
2.Cinntigh gur &lt;12 uair atá ann. Ní hiondúil go mbeifí ag obair breis is 12 uair in aghaidh an lae.</t>
  </si>
  <si>
    <t>Naisc áisiúla le láithreán gréasáin na hOifige Párolla agus foirmeacha eile</t>
  </si>
  <si>
    <t>Fostaithe a Íoctar ar an mBileog Ama</t>
  </si>
  <si>
    <t>Foirmeacha Párolla</t>
  </si>
  <si>
    <t>Conas cáin éigeandála nó cáin mhícheart a sheachaint</t>
  </si>
  <si>
    <t>Dátaí Íocaíochta</t>
  </si>
  <si>
    <t>Duillíní Pá ar Líne</t>
  </si>
  <si>
    <t>Teidlíocht Pá Saoire Poiblí</t>
  </si>
  <si>
    <t>Foirm chun Sonraí Bainc a athrú</t>
  </si>
  <si>
    <t>NÓTAÍ (1–11)</t>
  </si>
  <si>
    <t>Cén cineál oibre ar chóir a íoc leis an mbileog ama seo?</t>
  </si>
  <si>
    <t>Ná úsáidtear an fhoirm seo ach amháin i gcásanna nach féidir an fhoirm d’Fhoireann Teagaisc a Íoctar in aghaidh na hUaire ná an fhoirm do Cheartaitheoirí Scrúduithe a úsáid.</t>
  </si>
  <si>
    <t>Áirítear iad seo a leanas mar shamplaí d’obair a chlúdaítear go hiondúil ar an mbileog ama seo (ní liosta uileghabhálach é seo):</t>
  </si>
  <si>
    <t>319 – Ambasadóir na Mac Léinn – Obair Íoctha in aghaidh na hUaire (i.e., laethanta oscailte, seisiún eolais)</t>
  </si>
  <si>
    <t>319 – Obair Neamhacadúil Íoctha in aghaidh na hUaire faoi réir cead i scríbhinn ó AD/Párolla (Ceangail an ceadú agus an míniú atá leis an íocaíocht seo)</t>
  </si>
  <si>
    <t>Comhaontaithe roimh ré leis an Oifig AD</t>
  </si>
  <si>
    <t>Ba cheart aontú a bheith déanta roimh ré leis an Oifig AD maidir le hobair a dteastaíonn an bhileog ama seo a úsáid ina leith.  Níor cheart aon duine a fhostú gan dul i gcomhairle ar dtús leis an oifig AD.</t>
  </si>
  <si>
    <t>Fostaí v’s Duine Féinfhostaithe</t>
  </si>
  <si>
    <t>Tá tuilleadh cabhrach ar fáil ag an nasc seo lena chinntiú an bhfuil duine ina f(h)ostaí nó ina f(h)ochonraitheoir neamhspleách féinfhostaithe.</t>
  </si>
  <si>
    <t>Cé a áirítear mar Éilitheoir/Fostaí nua</t>
  </si>
  <si>
    <t xml:space="preserve">Is é seo do chéad íocaíocht mar fhostaí Ollscoil na Gaillimhe agus do chéad íocaíocht ón Oifig Párolla. </t>
  </si>
  <si>
    <t>Nó ba é stipinn scoláireachta an t-aon íocaíocht a fuair tú ó Ollscoil na Gaillimhe riamh – ní íocaíocht as obair é seo agus mar sin is éilitheoir nua thú agus tá uimhir phárolla nua ag teastáil uait.</t>
  </si>
  <si>
    <t xml:space="preserve"> Caithfidh tú an “Fhoirm Shocraithe d’Fhostaí Nua a Íoctar de réir na hUaire” a líonadh. Tá an fhoirm ar an nasc seo a leanas:-</t>
  </si>
  <si>
    <r>
      <rPr>
        <u/>
        <sz val="11"/>
        <rFont val="Calibri"/>
        <family val="2"/>
        <scheme val="minor"/>
      </rPr>
      <t>Foirm Shocraithe d’Fhostaí Nua a Íoctar de réir na hUaire</t>
    </r>
  </si>
  <si>
    <t>Níl tú i d’éilitheoir nua ach caithfear seoladh poist do dhuillín pá nó do shonraí bainc a leasú</t>
  </si>
  <si>
    <r>
      <rPr>
        <sz val="11"/>
        <color theme="1"/>
        <rFont val="Calibri"/>
        <family val="2"/>
        <scheme val="minor"/>
      </rPr>
      <t>Níl tú i d’éilitheoir nua = Fuair tú íocaíocht cheana mar Fhostaí a Íoctar de réir na hUaire.</t>
    </r>
    <r>
      <rPr>
        <sz val="11"/>
        <color theme="1"/>
        <rFont val="Calibri"/>
        <family val="2"/>
        <scheme val="minor"/>
      </rPr>
      <t xml:space="preserve"> </t>
    </r>
    <r>
      <rPr>
        <sz val="11"/>
        <color theme="1"/>
        <rFont val="Calibri"/>
        <family val="2"/>
        <scheme val="minor"/>
      </rPr>
      <t>Fuair tú íocaíocht cheana mar fhostaí páirtaimseartha nó fostaí lánaimseartha le conradh.</t>
    </r>
    <r>
      <rPr>
        <sz val="11"/>
        <color theme="1"/>
        <rFont val="Calibri"/>
        <family val="2"/>
        <scheme val="minor"/>
      </rPr>
      <t xml:space="preserve">  </t>
    </r>
    <r>
      <rPr>
        <sz val="11"/>
        <color theme="1"/>
        <rFont val="Calibri"/>
        <family val="2"/>
        <scheme val="minor"/>
      </rPr>
      <t>Beidh ort an uimhir phárolla chéanna a úsáid is a bhí agat do na híocaíochtaí seo.</t>
    </r>
    <r>
      <rPr>
        <sz val="11"/>
        <color theme="1"/>
        <rFont val="Calibri"/>
        <family val="2"/>
        <scheme val="minor"/>
      </rPr>
      <t xml:space="preserve"> </t>
    </r>
    <r>
      <rPr>
        <sz val="11"/>
        <color theme="1"/>
        <rFont val="Calibri"/>
        <family val="2"/>
        <scheme val="minor"/>
      </rPr>
      <t>Aimseoidh tú d’uimhir phárolla ar Sheirbhís Ar Líne na gCoimisinéirí Ioncaim nó ar ráiteas bainc.</t>
    </r>
    <r>
      <rPr>
        <sz val="11"/>
        <color theme="1"/>
        <rFont val="Calibri"/>
        <family val="2"/>
        <scheme val="minor"/>
      </rPr>
      <t xml:space="preserve"> </t>
    </r>
    <r>
      <rPr>
        <sz val="11"/>
        <color theme="1"/>
        <rFont val="Calibri"/>
        <family val="2"/>
        <scheme val="minor"/>
      </rPr>
      <t xml:space="preserve">Má bhíonn aon deacracht agat agus tú ag aimsiú d’Uimhir Phárolla ná bíodh aon drogall ort </t>
    </r>
    <r>
      <rPr>
        <sz val="11"/>
        <color rgb="FF000000"/>
        <rFont val="Calibri"/>
        <family val="2"/>
        <scheme val="minor"/>
      </rPr>
      <t xml:space="preserve">ríomhphost a chur chuig </t>
    </r>
    <r>
      <rPr>
        <u/>
        <sz val="11"/>
        <color rgb="FF000000"/>
        <rFont val="Calibri"/>
        <family val="2"/>
        <scheme val="minor"/>
      </rPr>
      <t xml:space="preserve">payroll@universityofgalway.ie </t>
    </r>
    <r>
      <rPr>
        <sz val="11"/>
        <color rgb="FF000000"/>
        <rFont val="Calibri"/>
        <family val="2"/>
        <scheme val="minor"/>
      </rPr>
      <t>agus d’uimhir PSP a thabhairt le d’uimhir phárolla a fháil.</t>
    </r>
  </si>
  <si>
    <t xml:space="preserve"> Ní mór duit an “Fhoirm chun Sonraí Bainc a athrú” a chomhlíonadh agus is iad na sonraí a chuirtear ar an bhfoirm seo amháin is féidir a leasú ar thaifead Ollscoil na Gaillimhe. Tá an fhoirm ar an nasc seo a leanas:-</t>
  </si>
  <si>
    <t>Sonraí Pearsanta ar an mBileog Ama</t>
  </si>
  <si>
    <t>Ní mór an chuid seo a líonadh go hiomlán agus na sonraí a bheith cruinn nó diúltófar d’fhoirm.</t>
  </si>
  <si>
    <t>Earráid choitianta is ea an uimhir mhícheart phárolla a thabhairt. Má thugtar an uimhir mhícheart phárolla:-</t>
  </si>
  <si>
    <t>(a) Diúltófar do bhileog ama má thugtar faoi deara é</t>
  </si>
  <si>
    <t>(b) D’fhéadfadh an fostaí mícheart íocaíocht a fháil más le fostaí eile an uimhir phárolla sin</t>
  </si>
  <si>
    <t>(c) Sa chás go dtugann tú d’Uimhir Scoláireachta, diúltófar an íocaíocht toisc nach féidir íocaíochtaí a dhéanamh de bhun na n-uimhreacha sin</t>
  </si>
  <si>
    <t>Tá sé dhigit i ngach uimhir phárolla i.e. 123456 nó 012345. Breac síos d’uimhir phárolla duit féin le haghaidh éileamh amach anseo, le do thoil.</t>
  </si>
  <si>
    <t>Cáin, Muirear Sóisialta Uilíoch (USC) agus Cáin éigeandála</t>
  </si>
  <si>
    <t xml:space="preserve">Íocfaidh tú cáin éigeandála agus USC mura mbeidh Ollscoil na Gaillimhe liostaithe mar d’fhostóir, nó ceann de d’fhostóirí, ar do Theastas Creidmheasa Cánach don bhliain reatha cánach.  </t>
  </si>
  <si>
    <t>Cliceáil ar eolas faoi cháin &amp; na Coimisinéirí Ioncaim thíos chun teacht ar eolas tábhachtach i ndáil le CÁIN &amp; USC, agus an chaoi le d’fhostaíocht le hOllscoil na Gaillimhe a chlárú leis na Coimisinéirí Ioncaim.</t>
  </si>
  <si>
    <t>Eolas faoi Cháin &amp; na Coimisinéirí Ioncaim</t>
  </si>
  <si>
    <t>An Cineál Oibre – ní mór é a roghnú ón liosta anuas sa bhosca, agus is iad na cineálacha oibre seo amháin a cheadaítear ar an bhfoirm seo.</t>
  </si>
  <si>
    <t>Dátaí na hoibre – tá dátaí aonair ag teastáil ionas go bhfaighidh an fostaí an ÁSCP atá ag dul dóibh le haghaidh Sochair Leasa Shóisialaigh agus an phinsin seanaoise ar dhul ar scor. Dá bhrí seo, ní ceadmhach ach aon dáta amháin a chur sa réimse seo.</t>
  </si>
  <si>
    <t>Líon uaireanta in aghaidh an dáta – Caithfidh tú líon na n-uaireanta a d’oibrigh tú gach aon lá a thabhairt le fios i.e. in aghaidh na huaire</t>
  </si>
  <si>
    <t>Ráta san Uair – Líon isteach an ráta san uair (nach lú ná an t-íosphá é) i ngach aon bhosca a bhfuil dáta leis. Gheobhaidh tú comhairle ó do bhainisteoir faoi seo.</t>
  </si>
  <si>
    <t>Luach – Ríomhtar é seo le foirmle, agus ní féidir é a chur isteach de láimh. Líon x Ráta = Luach</t>
  </si>
  <si>
    <t>Teidlíocht Saoire Bliantúla/Saoire Poiblí</t>
  </si>
  <si>
    <t>Cinntigh, le do thoil, go n-áiríonn tú aon uaireanta saoire bliantúla / saoire poiblí ar leithligh, i gcás inar cuí é sin. Tá sé de dhualgas ar an sínitheoir údaraithe taifid oiriúnacha a choinneáil maidir le saoire bhliantúil / saoire phoiblí. Tá eolas maidir le teidlíochtaí saoire bliantúla / saoire poiblí le fáil ar an nasc a leanas</t>
  </si>
  <si>
    <t xml:space="preserve">Láithreán Gréasáin na hOifige Párolla – Fostaithe a Íoctar in aghaidh na hUaire – Do Bhainisteoirí </t>
  </si>
  <si>
    <t>Údarú</t>
  </si>
  <si>
    <t>Nuair atá an bhileog ama líonta agat ba cheart duit í a sheoladh chuig do Bhainisteoir chun údarú a fháil. Caithfear é seo a dhéanamh ar ríomhphost.</t>
  </si>
  <si>
    <r>
      <rPr>
        <sz val="11"/>
        <color theme="1"/>
        <rFont val="Calibri"/>
        <family val="2"/>
        <scheme val="minor"/>
      </rPr>
      <t xml:space="preserve">Nuair a údaraíonn do Bhainisteoir an bhileog ama, ba cheart í a sheoladh chuig </t>
    </r>
    <r>
      <rPr>
        <sz val="11"/>
        <color rgb="FF000000"/>
        <rFont val="Calibri"/>
        <family val="2"/>
        <scheme val="minor"/>
      </rPr>
      <t xml:space="preserve">timesheets.bureau@universityofgalway.ie </t>
    </r>
    <r>
      <rPr>
        <u/>
        <sz val="11"/>
        <color rgb="FF000000"/>
        <rFont val="Calibri"/>
        <family val="2"/>
        <scheme val="minor"/>
      </rPr>
      <t>Ó CHUNTAS RPHOIST SHEALBHÓIR ÚDARAITHE AN BHUISÉID NÓ AN tSÍNITHEORA</t>
    </r>
    <r>
      <rPr>
        <sz val="11"/>
        <color rgb="FF000000"/>
        <rFont val="Calibri"/>
        <family val="2"/>
        <scheme val="minor"/>
      </rPr>
      <t>, ag lua go bhfuil an bhileog ama údaraithe.</t>
    </r>
    <r>
      <rPr>
        <sz val="11"/>
        <color rgb="FF000000"/>
        <rFont val="Calibri"/>
        <family val="2"/>
        <scheme val="minor"/>
      </rPr>
      <t xml:space="preserve"> 
</t>
    </r>
    <r>
      <rPr>
        <sz val="11"/>
        <color rgb="FF000000"/>
        <rFont val="Calibri"/>
        <family val="2"/>
        <scheme val="minor"/>
      </rPr>
      <t>Ní féidir ach bileoga ama a líontar i gceart agus a sheoltar ó ríomhphost an údaraitheora a cheadú agus a phróiseáil.</t>
    </r>
    <r>
      <rPr>
        <sz val="11"/>
        <color rgb="FF000000"/>
        <rFont val="Calibri"/>
        <family val="2"/>
        <scheme val="minor"/>
      </rPr>
      <t xml:space="preserve"> </t>
    </r>
    <r>
      <rPr>
        <sz val="11"/>
        <color rgb="FF000000"/>
        <rFont val="Calibri"/>
        <family val="2"/>
        <scheme val="minor"/>
      </rPr>
      <t>Caithfidh an bhileog ama a bheith seolta le haghaidh íocaíochta ag an údaraitheoir faoin 10ú lá den mhí, ach amháin i mí na Nollag, deimhneofar spriocdháta níos luaithe i mí na Samhna.</t>
    </r>
    <r>
      <rPr>
        <sz val="11"/>
        <color rgb="FF000000"/>
        <rFont val="Calibri"/>
        <family val="2"/>
        <scheme val="minor"/>
      </rPr>
      <t xml:space="preserve"> 
</t>
    </r>
    <r>
      <rPr>
        <u/>
        <sz val="11"/>
        <color rgb="FF000000"/>
        <rFont val="Calibri"/>
        <family val="2"/>
        <scheme val="minor"/>
      </rPr>
      <t>TÁBHACHTACH:</t>
    </r>
    <r>
      <rPr>
        <u/>
        <sz val="11"/>
        <color rgb="FF000000"/>
        <rFont val="Calibri"/>
        <family val="2"/>
        <scheme val="minor"/>
      </rPr>
      <t xml:space="preserve"> </t>
    </r>
    <r>
      <rPr>
        <u/>
        <sz val="11"/>
        <color rgb="FF000000"/>
        <rFont val="Calibri"/>
        <family val="2"/>
        <scheme val="minor"/>
      </rPr>
      <t>MAR GHEALL AR FHADHBANNA NUAIR ATÁ AN IOMARCA BILEOGA AMA I gCEANGAL LE RPHOST AMHÁIN.</t>
    </r>
    <r>
      <rPr>
        <u/>
        <sz val="11"/>
        <color rgb="FF000000"/>
        <rFont val="Calibri"/>
        <family val="2"/>
        <scheme val="minor"/>
      </rPr>
      <t xml:space="preserve"> </t>
    </r>
    <r>
      <rPr>
        <u/>
        <sz val="11"/>
        <color rgb="FF000000"/>
        <rFont val="Calibri"/>
        <family val="2"/>
        <scheme val="minor"/>
      </rPr>
      <t>NÍ FÉIDIR ACH UASMHÉID 3 BHILEOG AMA ATÁ LE hÚDARÚ A GHLACADH AR AON RPHOST AMHÁIN Ó CHUNTAS RPHOIST SHEALBHÓIR AN BHUISÉID.</t>
    </r>
  </si>
  <si>
    <t>FIOSRUITHE</t>
  </si>
  <si>
    <r>
      <rPr>
        <sz val="11"/>
        <color theme="1"/>
        <rFont val="Calibri"/>
        <family val="2"/>
        <scheme val="minor"/>
      </rPr>
      <t>Ba cheart aon cheisteanna faoi bhileoga ama a chur faoi bhráid an duine ar sheol tú do bhileog ama chucu.</t>
    </r>
    <r>
      <rPr>
        <sz val="11"/>
        <color theme="1"/>
        <rFont val="Calibri"/>
        <family val="2"/>
        <scheme val="minor"/>
      </rPr>
      <t xml:space="preserve"> </t>
    </r>
    <r>
      <rPr>
        <sz val="11"/>
        <color theme="1"/>
        <rFont val="Calibri"/>
        <family val="2"/>
        <scheme val="minor"/>
      </rPr>
      <t xml:space="preserve">Má tá tuilleadh ceisteanna ag an údaraitheoir don Bhiúró, is féidir leis an údaraitheoir </t>
    </r>
    <r>
      <rPr>
        <sz val="11"/>
        <color rgb="FF000000"/>
        <rFont val="Calibri"/>
        <family val="2"/>
        <scheme val="minor"/>
      </rPr>
      <t xml:space="preserve">ríomhphost a sheoladh chuig </t>
    </r>
    <r>
      <rPr>
        <u/>
        <sz val="11"/>
        <color rgb="FF000000"/>
        <rFont val="Calibri"/>
        <family val="2"/>
        <scheme val="minor"/>
      </rPr>
      <t>timesheets.bureau@universityofgalway.ie</t>
    </r>
    <r>
      <rPr>
        <sz val="11"/>
        <color rgb="FF000000"/>
        <rFont val="Calibri"/>
        <family val="2"/>
        <scheme val="minor"/>
      </rPr>
      <t xml:space="preserve"> ag lua sonraí an fhiosraithe lena n-áirítear an dáta ar seoladh an bhileog ama isteach.</t>
    </r>
    <r>
      <rPr>
        <sz val="11"/>
        <color rgb="FF000000"/>
        <rFont val="Calibri"/>
        <family val="2"/>
        <scheme val="minor"/>
      </rPr>
      <t xml:space="preserve">  </t>
    </r>
    <r>
      <rPr>
        <sz val="11"/>
        <color rgb="FF000000"/>
        <rFont val="Calibri"/>
        <family val="2"/>
        <scheme val="minor"/>
      </rPr>
      <t>Ná cuir cóip den bhileog ama faoi iamh lena chinntiú nach n-íocfar faoi dhó í.</t>
    </r>
    <r>
      <rPr>
        <sz val="11"/>
        <color rgb="FF000000"/>
        <rFont val="Calibri"/>
        <family val="2"/>
        <scheme val="minor"/>
      </rPr>
      <t xml:space="preserve"> </t>
    </r>
    <r>
      <rPr>
        <sz val="11"/>
        <color rgb="FF000000"/>
        <rFont val="Calibri"/>
        <family val="2"/>
        <scheme val="minor"/>
      </rPr>
      <t>Má tá cóip den bhileog ama ag teastáil chun an cheist a fhiosrú, iarrfar ceann ort.</t>
    </r>
  </si>
  <si>
    <t xml:space="preserve"> Roghnaigh Gaeilge</t>
  </si>
  <si>
    <t>ÚDARAITHEOIR: SEICEÁIL, ÚDARAIGH AGUS CUIR RÍOMHPHOST LEIS AN mBILEOG AMA CHOMHLÁNAITHE SEO CHUIG: timesheets.bureau@universityofgalway.ie.</t>
  </si>
  <si>
    <t>319 – Ambasadóirí na Mac Léinn – Obair Íoctha in aghaidh na hUaire (i.e., laethanta oscailte, seisiún eolais)</t>
  </si>
  <si>
    <t>(Required for Social Welfare benefits &amp; verification of employment dates i.e. 01-Jan-2024)</t>
  </si>
  <si>
    <t>(ag teastáil le haghaidh Sochair Leasa Shóisialaigh &amp; le dátaí na hoibre a dheimhniú i.e. 01-Ean-2024)</t>
  </si>
  <si>
    <t>Dáta na hOibre</t>
  </si>
  <si>
    <t>Date of Work</t>
  </si>
  <si>
    <t>in aghaidh an Dáta</t>
  </si>
  <si>
    <t>Líon Uaireanta</t>
  </si>
  <si>
    <t xml:space="preserve">Ráta san uair </t>
  </si>
  <si>
    <t>Luach</t>
  </si>
  <si>
    <t>(Líon x Ráta) €</t>
  </si>
  <si>
    <t>1. The Authoriser must ensure the timesheet is completed accurately before approving and emailing it to Bureau to avoid delays with payment.</t>
  </si>
  <si>
    <t>1. Caithfidh an t-údaraitheoir a chinntiú go bhfuil an bhileog ama comhlánaithe go cruinn sula ndéantar é a údarú agus a sheoladh chuig an mBiúró le moille íocaíochta a sheachaint.</t>
  </si>
  <si>
    <t>2. MAX of 3 TIMESHEETS CAN BE AUTHORISED ON ONE EMAIL (see notes)</t>
  </si>
  <si>
    <t>2. IS FÉIDIR UASMHÉID 3 BHILEOG AMA A ÚDARÚ AR AON RPHOST AMHÁIN (féach nótaí)</t>
  </si>
  <si>
    <t xml:space="preserve"> You need to complete the "Change of Bank Details Form" and only details completed on this form can be amended on the University of Galway records. Please find the form on the following link:-</t>
  </si>
  <si>
    <t>Approval Date</t>
  </si>
  <si>
    <t>Dáta Údaraithe</t>
  </si>
  <si>
    <t>Useful links for managers</t>
  </si>
  <si>
    <t>HR Website</t>
  </si>
  <si>
    <t>Payroll Website</t>
  </si>
  <si>
    <t>Naisc úsáideacha do bhainisteoirí</t>
  </si>
  <si>
    <t>Láithreán gréasáin AD</t>
  </si>
  <si>
    <t>Láithreán gréasáin párolla</t>
  </si>
  <si>
    <t>AUTHORISER: CHECK, AUTHORISE AND EMAIL THIS COMPLETED FORM TO: timesheets.bureau@universityofgalway.ie</t>
  </si>
  <si>
    <t>Réimse éigeantach; líon isteach sonraí an Údaraitheora</t>
  </si>
  <si>
    <t>Mandatory field,please enter valid details</t>
  </si>
  <si>
    <t>Mandatory field, please select the correct answer</t>
  </si>
  <si>
    <t>Réimse éigeantach; roghnaigh an freagra cuí</t>
  </si>
  <si>
    <t>Ní mór d’Údaraitheoir an ionaid chostais an fhoirm seo a sheoladh ar ríomhphost chuig timesheets.bureau@universityofgalway.ie</t>
  </si>
  <si>
    <t xml:space="preserve">Payroll Payment Timesheet V 1.23         </t>
  </si>
  <si>
    <t xml:space="preserve">Bileog Ama d’Íocaíochtaí Párolla V 1.23           </t>
  </si>
  <si>
    <t xml:space="preserve">DEADLINE: If this timesheet is completed accurately and emailed by the BUDGET HOLDER OR DELEGATE APPROVER for the specific Cost Centre to the Bureau no later than 5pm on the 10th (except December, which has a deadline of November 28th, 2025) it will be included in the next payroll. </t>
  </si>
  <si>
    <t xml:space="preserve">SPRIOCDHÁTA: Má líontar an bhileog ama seo i gceart agus má sheolann SEALBHÓIR BUISÉID NÓ CEADÚNÓIR ÚDARAITHE an ionaid chostais chuí chuig an mBiúró í faoin 5pm an 10ú lá den mhí (cé is moite de mhí na Nollag, arb é an 28 Samhain 2025 an spriocdháta dó) cuirfear san áireamh í sa chéad phárolla eile. </t>
  </si>
  <si>
    <t>Wage ≥ €13.50 from 01/01/2025, and Wage ≥ €12.70 from 01/01/2024</t>
  </si>
  <si>
    <t>Tuarastal ≥ €13.50 ó 01/01/2025, agus Tuarastal ≥ €12.70 ó 01/01/2024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</si>
</sst>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164" formatCode="[$€-2]\ #,##0.00"/>
    <numFmt numFmtId="165" formatCode="#,##0.00_ ;[Red]\-#,##0.00\ "/>
    <numFmt numFmtId="166" formatCode="dd/mm/yyyy;@"/>
  </numFmts>
  <fonts count="64" x14ac:knownFonts="1">
    <font>
      <sz val="11"/>
      <color theme="1"/>
      <name val="Calibri"/>
      <family val="2"/>
      <scheme val="minor"/>
    </font>
    <font>
      <sz val="11"/>
      <name val="Calibri"/>
      <family val="2"/>
    </font>
    <font>
      <u/>
      <sz val="11"/>
      <color theme="10"/>
      <name val="Calibri"/>
      <family val="2"/>
    </font>
    <font>
      <b/>
      <sz val="11"/>
      <color theme="1"/>
      <name val="Calibri"/>
      <family val="2"/>
      <scheme val="minor"/>
    </font>
    <font>
      <b/>
      <u/>
      <sz val="11"/>
      <color theme="1"/>
      <name val="Calibri"/>
      <family val="2"/>
      <scheme val="minor"/>
    </font>
    <font>
      <sz val="14"/>
      <color theme="1"/>
      <name val="Calibri"/>
      <family val="2"/>
      <scheme val="minor"/>
    </font>
    <font>
      <sz val="11"/>
      <name val="Calibri"/>
      <family val="2"/>
      <scheme val="minor"/>
    </font>
    <font>
      <sz val="11"/>
      <color rgb="FF000000"/>
      <name val="Calibri"/>
      <family val="2"/>
      <scheme val="minor"/>
    </font>
    <font>
      <b/>
      <sz val="11"/>
      <color rgb="FFC00000"/>
      <name val="Calibri"/>
      <family val="2"/>
      <scheme val="minor"/>
    </font>
    <font>
      <b/>
      <sz val="14"/>
      <color theme="0"/>
      <name val="Calibri"/>
      <family val="2"/>
      <scheme val="minor"/>
    </font>
    <font>
      <b/>
      <sz val="14"/>
      <color rgb="FFC00000"/>
      <name val="Calibri"/>
      <family val="2"/>
      <scheme val="minor"/>
    </font>
    <font>
      <b/>
      <sz val="11"/>
      <color rgb="FFFF0000"/>
      <name val="Calibri"/>
      <family val="2"/>
    </font>
    <font>
      <sz val="11"/>
      <color rgb="FFFF0000"/>
      <name val="Calibri"/>
      <family val="2"/>
      <scheme val="minor"/>
    </font>
    <font>
      <b/>
      <sz val="11"/>
      <name val="Calibri"/>
      <family val="2"/>
      <scheme val="minor"/>
    </font>
    <font>
      <sz val="14"/>
      <color theme="1"/>
      <name val="Arial"/>
      <family val="2"/>
    </font>
    <font>
      <b/>
      <sz val="14"/>
      <name val="Arial"/>
      <family val="2"/>
    </font>
    <font>
      <sz val="14"/>
      <color theme="0"/>
      <name val="Arial"/>
      <family val="2"/>
    </font>
    <font>
      <b/>
      <sz val="14"/>
      <color theme="0"/>
      <name val="Arial"/>
      <family val="2"/>
    </font>
    <font>
      <sz val="16"/>
      <color theme="0"/>
      <name val="Arial"/>
      <family val="2"/>
    </font>
    <font>
      <b/>
      <u/>
      <sz val="11"/>
      <name val="Arial"/>
      <family val="2"/>
    </font>
    <font>
      <b/>
      <sz val="16"/>
      <name val="Arial"/>
      <family val="2"/>
    </font>
    <font>
      <sz val="14"/>
      <name val="Arial"/>
      <family val="2"/>
    </font>
    <font>
      <sz val="11"/>
      <name val="Arial"/>
      <family val="2"/>
    </font>
    <font>
      <b/>
      <sz val="11"/>
      <color theme="1"/>
      <name val="Arial"/>
      <family val="2"/>
    </font>
    <font>
      <sz val="11"/>
      <color theme="1"/>
      <name val="Arial"/>
      <family val="2"/>
    </font>
    <font>
      <sz val="10"/>
      <color theme="1"/>
      <name val="Arial"/>
      <family val="2"/>
    </font>
    <font>
      <b/>
      <i/>
      <sz val="12"/>
      <color theme="1"/>
      <name val="Arial"/>
      <family val="2"/>
    </font>
    <font>
      <i/>
      <sz val="12"/>
      <color theme="1"/>
      <name val="Arial"/>
      <family val="2"/>
    </font>
    <font>
      <sz val="12"/>
      <color theme="1"/>
      <name val="Arial"/>
      <family val="2"/>
    </font>
    <font>
      <b/>
      <i/>
      <sz val="12"/>
      <name val="Arial"/>
      <family val="2"/>
    </font>
    <font>
      <sz val="12"/>
      <name val="Arial"/>
      <family val="2"/>
    </font>
    <font>
      <b/>
      <i/>
      <u/>
      <sz val="12"/>
      <color theme="1"/>
      <name val="Arial"/>
      <family val="2"/>
    </font>
    <font>
      <b/>
      <i/>
      <sz val="12"/>
      <color theme="0"/>
      <name val="Arial"/>
      <family val="2"/>
    </font>
    <font>
      <b/>
      <sz val="12"/>
      <color theme="0"/>
      <name val="Arial"/>
      <family val="2"/>
    </font>
    <font>
      <b/>
      <sz val="12"/>
      <name val="Arial"/>
      <family val="2"/>
    </font>
    <font>
      <b/>
      <sz val="10"/>
      <color theme="1"/>
      <name val="Arial"/>
      <family val="2"/>
    </font>
    <font>
      <sz val="10"/>
      <name val="Arial"/>
      <family val="2"/>
    </font>
    <font>
      <b/>
      <sz val="13"/>
      <name val="Arial"/>
      <family val="2"/>
    </font>
    <font>
      <sz val="11"/>
      <color rgb="FFC00000"/>
      <name val="Arial"/>
      <family val="2"/>
    </font>
    <font>
      <b/>
      <sz val="12"/>
      <color theme="1"/>
      <name val="Arial"/>
      <family val="2"/>
    </font>
    <font>
      <b/>
      <sz val="12"/>
      <color rgb="FFFF0000"/>
      <name val="Arial"/>
      <family val="2"/>
    </font>
    <font>
      <b/>
      <sz val="16"/>
      <color theme="0"/>
      <name val="Arial"/>
      <family val="2"/>
    </font>
    <font>
      <b/>
      <sz val="16"/>
      <color theme="1"/>
      <name val="Arial"/>
      <family val="2"/>
    </font>
    <font>
      <b/>
      <sz val="11"/>
      <color rgb="FFC00000"/>
      <name val="Arial"/>
      <family val="2"/>
    </font>
    <font>
      <u/>
      <sz val="11"/>
      <name val="Calibri"/>
      <family val="2"/>
      <scheme val="minor"/>
    </font>
    <font>
      <u/>
      <sz val="11"/>
      <color rgb="FF000000"/>
      <name val="Calibri"/>
      <family val="2"/>
      <scheme val="minor"/>
    </font>
    <font>
      <b/>
      <sz val="12"/>
      <color theme="0"/>
      <name val="Calibri"/>
      <family val="2"/>
      <scheme val="minor"/>
    </font>
    <font>
      <b/>
      <sz val="22"/>
      <color theme="0"/>
      <name val="Cambria"/>
      <family val="1"/>
      <scheme val="major"/>
    </font>
    <font>
      <b/>
      <sz val="16"/>
      <color theme="0"/>
      <name val="Cambria"/>
      <family val="1"/>
      <scheme val="major"/>
    </font>
    <font>
      <b/>
      <sz val="22"/>
      <color theme="0"/>
      <name val="Arial"/>
      <family val="2"/>
    </font>
    <font>
      <sz val="13"/>
      <color theme="0"/>
      <name val="Arial"/>
      <family val="2"/>
    </font>
    <font>
      <b/>
      <u/>
      <sz val="16"/>
      <color theme="0"/>
      <name val="Arial"/>
      <family val="2"/>
    </font>
    <font>
      <b/>
      <sz val="16"/>
      <color rgb="FFC00000"/>
      <name val="Arial"/>
      <family val="2"/>
    </font>
    <font>
      <b/>
      <sz val="11"/>
      <color rgb="FFFF0000"/>
      <name val="Arial"/>
      <family val="2"/>
    </font>
    <font>
      <b/>
      <u/>
      <sz val="12"/>
      <color theme="10"/>
      <name val="Arial"/>
      <family val="2"/>
    </font>
    <font>
      <b/>
      <sz val="14"/>
      <color rgb="FFC00000"/>
      <name val="Arial"/>
      <family val="2"/>
    </font>
    <font>
      <b/>
      <u/>
      <sz val="14"/>
      <color rgb="FF1A4EF6"/>
      <name val="Arial"/>
      <family val="2"/>
    </font>
    <font>
      <b/>
      <u/>
      <sz val="14"/>
      <color theme="10"/>
      <name val="Arial"/>
      <family val="2"/>
    </font>
    <font>
      <b/>
      <sz val="18"/>
      <name val="Arial"/>
      <family val="2"/>
    </font>
    <font>
      <sz val="12.5"/>
      <name val="Arial"/>
      <family val="2"/>
    </font>
    <font>
      <b/>
      <u/>
      <sz val="16"/>
      <color rgb="FFFF0000"/>
      <name val="Arial"/>
      <family val="2"/>
    </font>
    <font>
      <sz val="12"/>
      <color rgb="FF002060"/>
      <name val="Arial"/>
      <family val="2"/>
    </font>
    <font>
      <b/>
      <sz val="14"/>
      <color theme="1"/>
      <name val="Arial"/>
      <family val="2"/>
    </font>
    <font>
      <b/>
      <i/>
      <u/>
      <sz val="11"/>
      <color theme="1"/>
      <name val="Arial"/>
      <family val="2"/>
    </font>
  </fonts>
  <fills count="1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theme="5" tint="-0.249977111117893"/>
        <bgColor indexed="64"/>
      </patternFill>
    </fill>
    <fill>
      <patternFill patternType="solid">
        <fgColor rgb="FFE9BEBD"/>
        <bgColor indexed="64"/>
      </patternFill>
    </fill>
    <fill>
      <patternFill patternType="solid">
        <fgColor rgb="FFEAC1C0"/>
        <bgColor indexed="64"/>
      </patternFill>
    </fill>
    <fill>
      <patternFill patternType="solid">
        <fgColor theme="7" tint="0.79998168889431442"/>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8" tint="0.79998168889431442"/>
        <bgColor indexed="64"/>
      </patternFill>
    </fill>
    <fill>
      <patternFill patternType="solid">
        <fgColor theme="0" tint="-0.249977111117893"/>
        <bgColor indexed="64"/>
      </patternFill>
    </fill>
  </fills>
  <borders count="41">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264">
    <xf numFmtId="0" fontId="0" fillId="0" borderId="0" xfId="0"/>
    <xf numFmtId="0" fontId="4" fillId="0" borderId="0" xfId="0" applyFont="1"/>
    <xf numFmtId="0" fontId="8" fillId="0" borderId="0" xfId="0" applyFont="1" applyAlignment="1">
      <alignment horizontal="center" vertical="top"/>
    </xf>
    <xf numFmtId="0" fontId="8" fillId="3" borderId="0" xfId="0" applyFont="1" applyFill="1" applyAlignment="1">
      <alignment horizontal="center" vertical="top"/>
    </xf>
    <xf numFmtId="0" fontId="0" fillId="3" borderId="0" xfId="0" applyFill="1"/>
    <xf numFmtId="0" fontId="8" fillId="8" borderId="6" xfId="0" applyFont="1" applyFill="1" applyBorder="1" applyAlignment="1">
      <alignment horizontal="center" vertical="top"/>
    </xf>
    <xf numFmtId="0" fontId="2" fillId="8" borderId="15" xfId="1" applyFill="1" applyBorder="1" applyAlignment="1" applyProtection="1">
      <alignment vertical="top" wrapText="1"/>
    </xf>
    <xf numFmtId="0" fontId="2" fillId="8" borderId="15" xfId="1" applyFill="1" applyBorder="1" applyAlignment="1" applyProtection="1"/>
    <xf numFmtId="0" fontId="6" fillId="0" borderId="0" xfId="0" applyFont="1"/>
    <xf numFmtId="0" fontId="6" fillId="3" borderId="0" xfId="0" applyFont="1" applyFill="1" applyAlignment="1">
      <alignment horizontal="center" vertical="top"/>
    </xf>
    <xf numFmtId="0" fontId="6" fillId="3" borderId="0" xfId="0" applyFont="1" applyFill="1"/>
    <xf numFmtId="0" fontId="2" fillId="3" borderId="0" xfId="1" applyFill="1" applyAlignment="1" applyProtection="1"/>
    <xf numFmtId="0" fontId="6" fillId="8" borderId="6" xfId="0" applyFont="1" applyFill="1" applyBorder="1" applyAlignment="1">
      <alignment horizontal="center" vertical="top"/>
    </xf>
    <xf numFmtId="0" fontId="6" fillId="3" borderId="0" xfId="0" applyFont="1" applyFill="1" applyAlignment="1">
      <alignment vertical="top" wrapText="1"/>
    </xf>
    <xf numFmtId="0" fontId="0" fillId="8" borderId="6" xfId="0" applyFill="1" applyBorder="1"/>
    <xf numFmtId="0" fontId="2" fillId="7" borderId="15" xfId="1" applyFill="1" applyBorder="1" applyAlignment="1" applyProtection="1">
      <alignment wrapText="1"/>
    </xf>
    <xf numFmtId="0" fontId="14" fillId="0" borderId="0" xfId="0" applyFont="1"/>
    <xf numFmtId="0" fontId="15" fillId="0" borderId="0" xfId="0" applyFont="1"/>
    <xf numFmtId="0" fontId="14" fillId="0" borderId="0" xfId="0" applyFont="1" applyAlignment="1">
      <alignment vertical="top"/>
    </xf>
    <xf numFmtId="0" fontId="15" fillId="0" borderId="0" xfId="0" applyFont="1" applyAlignment="1">
      <alignment vertical="top"/>
    </xf>
    <xf numFmtId="0" fontId="16" fillId="0" borderId="14" xfId="0" applyFont="1" applyBorder="1" applyAlignment="1">
      <alignment horizontal="left" vertical="center" wrapText="1"/>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9" fillId="0" borderId="0" xfId="0" applyFont="1"/>
    <xf numFmtId="0" fontId="18" fillId="0" borderId="1" xfId="0" applyFont="1" applyBorder="1" applyAlignment="1">
      <alignment horizontal="left" vertical="center" wrapText="1"/>
    </xf>
    <xf numFmtId="0" fontId="18" fillId="0" borderId="0" xfId="0" applyFont="1" applyAlignment="1">
      <alignment horizontal="left" vertical="center" wrapText="1"/>
    </xf>
    <xf numFmtId="0" fontId="18" fillId="0" borderId="8" xfId="0" applyFont="1" applyBorder="1" applyAlignment="1">
      <alignment horizontal="left" vertical="center" wrapText="1"/>
    </xf>
    <xf numFmtId="0" fontId="21" fillId="0" borderId="0" xfId="0" applyFont="1"/>
    <xf numFmtId="0" fontId="22" fillId="0" borderId="0" xfId="0" applyFont="1"/>
    <xf numFmtId="0" fontId="18" fillId="0" borderId="14"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14" fillId="3" borderId="0" xfId="0" applyFont="1" applyFill="1"/>
    <xf numFmtId="0" fontId="23" fillId="0" borderId="0" xfId="0" applyFont="1"/>
    <xf numFmtId="0" fontId="24" fillId="0" borderId="0" xfId="0" applyFont="1"/>
    <xf numFmtId="0" fontId="25" fillId="0" borderId="0" xfId="0" applyFont="1"/>
    <xf numFmtId="0" fontId="24" fillId="0" borderId="0" xfId="0" applyFont="1" applyAlignment="1">
      <alignment wrapText="1"/>
    </xf>
    <xf numFmtId="0" fontId="22" fillId="0" borderId="0" xfId="0" applyFont="1" applyAlignment="1">
      <alignment wrapText="1"/>
    </xf>
    <xf numFmtId="8" fontId="28" fillId="0" borderId="18" xfId="0" applyNumberFormat="1" applyFont="1" applyBorder="1" applyAlignment="1" applyProtection="1">
      <alignment horizontal="center"/>
      <protection locked="0"/>
    </xf>
    <xf numFmtId="0" fontId="36" fillId="0" borderId="0" xfId="0" applyFont="1"/>
    <xf numFmtId="0" fontId="14" fillId="0" borderId="0" xfId="0" applyFont="1" applyAlignment="1">
      <alignment vertical="center"/>
    </xf>
    <xf numFmtId="0" fontId="24" fillId="0" borderId="0" xfId="0" applyFont="1" applyAlignment="1">
      <alignment vertical="center"/>
    </xf>
    <xf numFmtId="0" fontId="25" fillId="0" borderId="0" xfId="0" applyFont="1" applyAlignment="1">
      <alignment vertical="center"/>
    </xf>
    <xf numFmtId="0" fontId="22" fillId="0" borderId="0" xfId="0" applyFont="1" applyAlignment="1">
      <alignment vertical="center"/>
    </xf>
    <xf numFmtId="0" fontId="38" fillId="0" borderId="0" xfId="1" applyFont="1" applyFill="1" applyBorder="1" applyAlignment="1" applyProtection="1">
      <alignment horizontal="left" vertical="center" wrapText="1"/>
      <protection hidden="1"/>
    </xf>
    <xf numFmtId="14" fontId="32" fillId="4" borderId="22" xfId="0" applyNumberFormat="1" applyFont="1" applyFill="1" applyBorder="1" applyAlignment="1">
      <alignment horizontal="left" vertical="center"/>
    </xf>
    <xf numFmtId="165" fontId="33" fillId="4" borderId="23" xfId="0" applyNumberFormat="1" applyFont="1" applyFill="1" applyBorder="1" applyAlignment="1">
      <alignment horizontal="center" vertical="center"/>
    </xf>
    <xf numFmtId="0" fontId="33" fillId="4" borderId="23" xfId="0" applyFont="1" applyFill="1" applyBorder="1" applyAlignment="1">
      <alignment vertical="center"/>
    </xf>
    <xf numFmtId="14" fontId="29" fillId="2" borderId="25" xfId="0" applyNumberFormat="1" applyFont="1" applyFill="1" applyBorder="1" applyAlignment="1">
      <alignment horizontal="left" vertical="center" wrapText="1"/>
    </xf>
    <xf numFmtId="0" fontId="29" fillId="2" borderId="26" xfId="0" applyFont="1" applyFill="1" applyBorder="1" applyAlignment="1">
      <alignment vertical="center"/>
    </xf>
    <xf numFmtId="164" fontId="34" fillId="2" borderId="29" xfId="0" applyNumberFormat="1" applyFont="1" applyFill="1" applyBorder="1" applyAlignment="1" applyProtection="1">
      <alignment vertical="center"/>
      <protection locked="0"/>
    </xf>
    <xf numFmtId="14" fontId="26" fillId="2" borderId="4" xfId="0" applyNumberFormat="1" applyFont="1" applyFill="1" applyBorder="1" applyAlignment="1">
      <alignment horizontal="left" vertical="center"/>
    </xf>
    <xf numFmtId="0" fontId="29" fillId="2" borderId="2" xfId="0" applyFont="1" applyFill="1" applyBorder="1" applyAlignment="1">
      <alignment vertical="center"/>
    </xf>
    <xf numFmtId="164" fontId="34" fillId="2" borderId="9" xfId="0" applyNumberFormat="1" applyFont="1" applyFill="1" applyBorder="1" applyAlignment="1" applyProtection="1">
      <alignment vertical="center"/>
      <protection locked="0"/>
    </xf>
    <xf numFmtId="164" fontId="41" fillId="4" borderId="16" xfId="0" applyNumberFormat="1" applyFont="1" applyFill="1" applyBorder="1" applyAlignment="1">
      <alignment vertical="center"/>
    </xf>
    <xf numFmtId="0" fontId="42" fillId="4" borderId="12" xfId="0" applyFont="1" applyFill="1" applyBorder="1" applyAlignment="1">
      <alignment vertical="center"/>
    </xf>
    <xf numFmtId="0" fontId="0" fillId="0" borderId="0" xfId="0" applyAlignment="1">
      <alignment vertical="center"/>
    </xf>
    <xf numFmtId="0" fontId="14" fillId="0" borderId="0" xfId="0" applyFont="1" applyProtection="1">
      <protection hidden="1"/>
    </xf>
    <xf numFmtId="0" fontId="14" fillId="0" borderId="0" xfId="0" applyFont="1" applyAlignment="1" applyProtection="1">
      <alignment vertical="center"/>
      <protection hidden="1"/>
    </xf>
    <xf numFmtId="0" fontId="24" fillId="0" borderId="0" xfId="0" applyFont="1" applyAlignment="1" applyProtection="1">
      <alignment vertical="center"/>
      <protection hidden="1"/>
    </xf>
    <xf numFmtId="0" fontId="24" fillId="0" borderId="0" xfId="0" applyFont="1" applyProtection="1">
      <protection hidden="1"/>
    </xf>
    <xf numFmtId="0" fontId="25" fillId="0" borderId="0" xfId="0" applyFont="1" applyProtection="1">
      <protection hidden="1"/>
    </xf>
    <xf numFmtId="0" fontId="6" fillId="0" borderId="0" xfId="0" applyFont="1" applyAlignment="1">
      <alignment horizontal="left" vertical="top" wrapText="1"/>
    </xf>
    <xf numFmtId="0" fontId="6" fillId="0" borderId="0" xfId="0" applyFont="1" applyAlignment="1">
      <alignment vertical="top" wrapText="1"/>
    </xf>
    <xf numFmtId="0" fontId="6" fillId="0" borderId="0" xfId="0" applyFont="1" applyAlignment="1" applyProtection="1">
      <alignment vertical="top" wrapText="1"/>
      <protection hidden="1"/>
    </xf>
    <xf numFmtId="0" fontId="6" fillId="0" borderId="0" xfId="0" applyFont="1" applyAlignment="1">
      <alignment wrapText="1"/>
    </xf>
    <xf numFmtId="0" fontId="6" fillId="13" borderId="0" xfId="0" applyFont="1" applyFill="1" applyAlignment="1">
      <alignment vertical="top" wrapText="1"/>
    </xf>
    <xf numFmtId="0" fontId="6" fillId="13" borderId="0" xfId="0" applyFont="1" applyFill="1" applyAlignment="1">
      <alignment wrapText="1"/>
    </xf>
    <xf numFmtId="0" fontId="44" fillId="0" borderId="0" xfId="1" applyFont="1" applyFill="1" applyBorder="1" applyAlignment="1" applyProtection="1">
      <alignment vertical="top" wrapText="1"/>
    </xf>
    <xf numFmtId="0" fontId="6" fillId="0" borderId="0" xfId="0" applyFont="1" applyAlignment="1">
      <alignment vertical="center" wrapText="1"/>
    </xf>
    <xf numFmtId="0" fontId="46" fillId="12" borderId="0" xfId="0" applyFont="1" applyFill="1" applyAlignment="1" applyProtection="1">
      <alignment vertical="top" wrapText="1"/>
      <protection hidden="1"/>
    </xf>
    <xf numFmtId="0" fontId="12" fillId="0" borderId="0" xfId="0" applyFont="1"/>
    <xf numFmtId="0" fontId="6" fillId="0" borderId="0" xfId="0" applyFont="1" applyAlignment="1" applyProtection="1">
      <alignment vertical="center"/>
      <protection hidden="1"/>
    </xf>
    <xf numFmtId="0" fontId="46" fillId="12" borderId="0" xfId="0" applyFont="1" applyFill="1" applyAlignment="1" applyProtection="1">
      <alignment vertical="center" wrapText="1"/>
      <protection hidden="1"/>
    </xf>
    <xf numFmtId="0" fontId="6" fillId="13" borderId="0" xfId="0" applyFont="1" applyFill="1" applyAlignment="1">
      <alignment vertical="center" wrapText="1"/>
    </xf>
    <xf numFmtId="0" fontId="6" fillId="0" borderId="0" xfId="0" applyFont="1" applyAlignment="1">
      <alignment vertical="center"/>
    </xf>
    <xf numFmtId="0" fontId="40" fillId="9" borderId="34" xfId="0" applyFont="1" applyFill="1" applyBorder="1" applyAlignment="1">
      <alignment horizontal="left" vertical="center" wrapText="1"/>
    </xf>
    <xf numFmtId="0" fontId="40" fillId="9" borderId="0" xfId="0" applyFont="1" applyFill="1" applyAlignment="1">
      <alignment horizontal="left" vertical="center" wrapText="1"/>
    </xf>
    <xf numFmtId="0" fontId="53" fillId="9" borderId="1" xfId="0" applyFont="1" applyFill="1" applyBorder="1" applyAlignment="1">
      <alignment vertical="center" wrapText="1"/>
    </xf>
    <xf numFmtId="0" fontId="40" fillId="9" borderId="36" xfId="0" applyFont="1" applyFill="1" applyBorder="1" applyAlignment="1">
      <alignment horizontal="left" vertical="center" wrapText="1"/>
    </xf>
    <xf numFmtId="0" fontId="34" fillId="9" borderId="36" xfId="0" applyFont="1" applyFill="1" applyBorder="1" applyAlignment="1" applyProtection="1">
      <alignment horizontal="left" vertical="center" wrapText="1"/>
      <protection hidden="1"/>
    </xf>
    <xf numFmtId="0" fontId="53" fillId="9" borderId="34" xfId="0" applyFont="1" applyFill="1" applyBorder="1" applyAlignment="1">
      <alignment vertical="center" wrapText="1"/>
    </xf>
    <xf numFmtId="0" fontId="34" fillId="9" borderId="0" xfId="0" applyFont="1" applyFill="1" applyAlignment="1" applyProtection="1">
      <alignment horizontal="left" wrapText="1"/>
      <protection locked="0" hidden="1"/>
    </xf>
    <xf numFmtId="0" fontId="34" fillId="9" borderId="38" xfId="0" applyFont="1" applyFill="1" applyBorder="1" applyAlignment="1" applyProtection="1">
      <alignment horizontal="left" vertical="center" wrapText="1"/>
      <protection hidden="1"/>
    </xf>
    <xf numFmtId="0" fontId="34" fillId="9" borderId="17" xfId="0" applyFont="1" applyFill="1" applyBorder="1" applyAlignment="1" applyProtection="1">
      <alignment horizontal="left" vertical="center" wrapText="1"/>
      <protection locked="0" hidden="1"/>
    </xf>
    <xf numFmtId="0" fontId="40" fillId="9" borderId="39" xfId="0" applyFont="1" applyFill="1" applyBorder="1" applyAlignment="1">
      <alignment horizontal="left" vertical="center" wrapText="1"/>
    </xf>
    <xf numFmtId="0" fontId="40" fillId="9" borderId="40" xfId="0" applyFont="1" applyFill="1" applyBorder="1" applyAlignment="1">
      <alignment horizontal="left" vertical="center" wrapText="1"/>
    </xf>
    <xf numFmtId="0" fontId="34" fillId="14" borderId="27" xfId="0" applyFont="1" applyFill="1" applyBorder="1" applyAlignment="1" applyProtection="1">
      <alignment horizontal="left" vertical="center" wrapText="1"/>
      <protection hidden="1"/>
    </xf>
    <xf numFmtId="0" fontId="54" fillId="14" borderId="31" xfId="1" applyFont="1" applyFill="1" applyBorder="1" applyAlignment="1" applyProtection="1">
      <alignment horizontal="left" vertical="center" wrapText="1"/>
      <protection hidden="1"/>
    </xf>
    <xf numFmtId="0" fontId="34" fillId="9" borderId="34" xfId="0" applyFont="1" applyFill="1" applyBorder="1" applyAlignment="1" applyProtection="1">
      <alignment horizontal="left" vertical="center" wrapText="1"/>
      <protection hidden="1"/>
    </xf>
    <xf numFmtId="0" fontId="54" fillId="9" borderId="34" xfId="1" applyFont="1" applyFill="1" applyBorder="1" applyAlignment="1" applyProtection="1">
      <alignment horizontal="left" vertical="center" wrapText="1"/>
      <protection hidden="1"/>
    </xf>
    <xf numFmtId="0" fontId="34" fillId="9" borderId="34" xfId="0" applyFont="1" applyFill="1" applyBorder="1" applyAlignment="1" applyProtection="1">
      <alignment horizontal="center" vertical="center" wrapText="1"/>
      <protection hidden="1"/>
    </xf>
    <xf numFmtId="0" fontId="54" fillId="9" borderId="34" xfId="1" applyFont="1" applyFill="1" applyBorder="1" applyAlignment="1" applyProtection="1">
      <alignment horizontal="center" vertical="center" wrapText="1"/>
      <protection hidden="1"/>
    </xf>
    <xf numFmtId="0" fontId="51" fillId="9" borderId="0" xfId="0" applyFont="1" applyFill="1" applyAlignment="1">
      <alignment horizontal="left" vertical="center" wrapText="1"/>
    </xf>
    <xf numFmtId="49" fontId="30" fillId="9" borderId="7" xfId="0" applyNumberFormat="1" applyFont="1" applyFill="1" applyBorder="1" applyAlignment="1" applyProtection="1">
      <alignment horizontal="left" vertical="center" wrapText="1"/>
      <protection locked="0"/>
    </xf>
    <xf numFmtId="0" fontId="39" fillId="9" borderId="7" xfId="0" applyFont="1" applyFill="1" applyBorder="1" applyAlignment="1">
      <alignment horizontal="left" vertical="center" wrapText="1"/>
    </xf>
    <xf numFmtId="0" fontId="43" fillId="0" borderId="0" xfId="1" applyFont="1" applyFill="1" applyBorder="1" applyAlignment="1" applyProtection="1">
      <alignment horizontal="left" vertical="center" wrapText="1"/>
      <protection hidden="1"/>
    </xf>
    <xf numFmtId="0" fontId="0" fillId="0" borderId="0" xfId="0" applyAlignment="1">
      <alignment wrapText="1"/>
    </xf>
    <xf numFmtId="0" fontId="43" fillId="9" borderId="8" xfId="1" applyFont="1" applyFill="1" applyBorder="1" applyAlignment="1" applyProtection="1">
      <alignment horizontal="left" vertical="center" wrapText="1"/>
      <protection hidden="1"/>
    </xf>
    <xf numFmtId="0" fontId="39" fillId="9" borderId="6" xfId="0" applyFont="1" applyFill="1" applyBorder="1" applyAlignment="1">
      <alignment horizontal="left" vertical="center" wrapText="1"/>
    </xf>
    <xf numFmtId="0" fontId="27" fillId="9" borderId="7" xfId="0" applyFont="1" applyFill="1" applyBorder="1" applyAlignment="1" applyProtection="1">
      <alignment horizontal="center" vertical="center" wrapText="1"/>
      <protection locked="0"/>
    </xf>
    <xf numFmtId="0" fontId="43" fillId="9" borderId="15" xfId="1" applyFont="1" applyFill="1" applyBorder="1" applyAlignment="1" applyProtection="1">
      <alignment horizontal="left" vertical="center" wrapText="1"/>
      <protection hidden="1"/>
    </xf>
    <xf numFmtId="0" fontId="48" fillId="4" borderId="14" xfId="0" applyFont="1" applyFill="1" applyBorder="1" applyAlignment="1">
      <alignment horizontal="center" vertical="center" wrapText="1"/>
    </xf>
    <xf numFmtId="0" fontId="24" fillId="4" borderId="11" xfId="0" applyFont="1" applyFill="1" applyBorder="1"/>
    <xf numFmtId="0" fontId="23" fillId="4" borderId="1" xfId="0" applyFont="1" applyFill="1" applyBorder="1"/>
    <xf numFmtId="0" fontId="24" fillId="4" borderId="8" xfId="0" applyFont="1" applyFill="1" applyBorder="1"/>
    <xf numFmtId="0" fontId="52" fillId="9" borderId="0" xfId="0" applyFont="1" applyFill="1" applyAlignment="1">
      <alignment horizontal="center" vertical="center" wrapText="1"/>
    </xf>
    <xf numFmtId="0" fontId="52" fillId="9" borderId="1" xfId="0" applyFont="1" applyFill="1" applyBorder="1" applyAlignment="1">
      <alignment horizontal="center" vertical="center" wrapText="1"/>
    </xf>
    <xf numFmtId="0" fontId="52" fillId="9" borderId="8" xfId="0" applyFont="1" applyFill="1" applyBorder="1" applyAlignment="1">
      <alignment horizontal="center" vertical="center" wrapText="1"/>
    </xf>
    <xf numFmtId="0" fontId="26" fillId="9" borderId="6" xfId="0" applyFont="1" applyFill="1" applyBorder="1" applyAlignment="1">
      <alignment horizontal="left" vertical="center" wrapText="1"/>
    </xf>
    <xf numFmtId="0" fontId="28" fillId="9" borderId="7" xfId="0" applyFont="1" applyFill="1" applyBorder="1" applyAlignment="1" applyProtection="1">
      <alignment horizontal="center" vertical="center" wrapText="1"/>
      <protection locked="0"/>
    </xf>
    <xf numFmtId="0" fontId="28" fillId="9" borderId="15" xfId="0" applyFont="1" applyFill="1" applyBorder="1" applyAlignment="1" applyProtection="1">
      <alignment horizontal="center" vertical="center" wrapText="1"/>
      <protection locked="0"/>
    </xf>
    <xf numFmtId="0" fontId="51" fillId="9" borderId="10" xfId="0" applyFont="1" applyFill="1" applyBorder="1" applyAlignment="1">
      <alignment horizontal="left" vertical="center" wrapText="1"/>
    </xf>
    <xf numFmtId="0" fontId="51" fillId="9" borderId="14" xfId="0" applyFont="1" applyFill="1" applyBorder="1" applyAlignment="1">
      <alignment horizontal="left" vertical="center" wrapText="1"/>
    </xf>
    <xf numFmtId="0" fontId="51" fillId="9" borderId="11" xfId="0" applyFont="1" applyFill="1" applyBorder="1" applyAlignment="1">
      <alignment horizontal="left" vertical="center" wrapText="1"/>
    </xf>
    <xf numFmtId="0" fontId="2" fillId="8" borderId="15" xfId="1" applyFill="1" applyBorder="1" applyAlignment="1" applyProtection="1">
      <alignment wrapText="1"/>
    </xf>
    <xf numFmtId="165" fontId="28" fillId="0" borderId="18" xfId="0" applyNumberFormat="1" applyFont="1" applyBorder="1" applyAlignment="1" applyProtection="1">
      <alignment horizontal="center" wrapText="1"/>
      <protection locked="0"/>
    </xf>
    <xf numFmtId="166" fontId="59" fillId="0" borderId="2" xfId="0" applyNumberFormat="1" applyFont="1" applyBorder="1" applyAlignment="1" applyProtection="1">
      <alignment horizontal="center" vertical="center" wrapText="1"/>
      <protection locked="0"/>
    </xf>
    <xf numFmtId="8" fontId="61" fillId="11" borderId="30" xfId="0" applyNumberFormat="1" applyFont="1" applyFill="1" applyBorder="1" applyAlignment="1" applyProtection="1">
      <alignment horizontal="center"/>
      <protection hidden="1"/>
    </xf>
    <xf numFmtId="8" fontId="61" fillId="11" borderId="3" xfId="0" applyNumberFormat="1" applyFont="1" applyFill="1" applyBorder="1" applyAlignment="1" applyProtection="1">
      <alignment horizontal="center"/>
      <protection hidden="1"/>
    </xf>
    <xf numFmtId="8" fontId="61" fillId="11" borderId="13" xfId="0" applyNumberFormat="1" applyFont="1" applyFill="1" applyBorder="1" applyAlignment="1" applyProtection="1">
      <alignment horizontal="center"/>
      <protection hidden="1"/>
    </xf>
    <xf numFmtId="0" fontId="34" fillId="0" borderId="35" xfId="0" applyFont="1" applyBorder="1" applyAlignment="1" applyProtection="1">
      <alignment horizontal="left" vertical="center" wrapText="1"/>
      <protection locked="0"/>
    </xf>
    <xf numFmtId="14" fontId="34" fillId="0" borderId="35" xfId="0" applyNumberFormat="1" applyFont="1" applyBorder="1" applyAlignment="1" applyProtection="1">
      <alignment horizontal="left" vertical="center" wrapText="1"/>
      <protection locked="0"/>
    </xf>
    <xf numFmtId="164" fontId="33" fillId="4" borderId="24" xfId="0" applyNumberFormat="1" applyFont="1" applyFill="1" applyBorder="1" applyAlignment="1">
      <alignment horizontal="center" vertical="center"/>
    </xf>
    <xf numFmtId="164" fontId="34" fillId="2" borderId="30" xfId="0" applyNumberFormat="1" applyFont="1" applyFill="1" applyBorder="1" applyAlignment="1">
      <alignment horizontal="center" vertical="center"/>
    </xf>
    <xf numFmtId="164" fontId="34" fillId="2" borderId="3" xfId="0" applyNumberFormat="1" applyFont="1" applyFill="1" applyBorder="1" applyAlignment="1">
      <alignment horizontal="center" vertical="center"/>
    </xf>
    <xf numFmtId="164" fontId="41" fillId="4" borderId="13" xfId="0" applyNumberFormat="1" applyFont="1" applyFill="1" applyBorder="1" applyAlignment="1">
      <alignment horizontal="center" vertical="center"/>
    </xf>
    <xf numFmtId="49" fontId="58" fillId="0" borderId="21" xfId="0" applyNumberFormat="1" applyFont="1" applyBorder="1" applyAlignment="1" applyProtection="1">
      <alignment vertical="center" wrapText="1"/>
      <protection locked="0"/>
    </xf>
    <xf numFmtId="49" fontId="20" fillId="0" borderId="19" xfId="0" applyNumberFormat="1" applyFont="1" applyBorder="1" applyAlignment="1" applyProtection="1">
      <alignment vertical="center" wrapText="1"/>
      <protection locked="0"/>
    </xf>
    <xf numFmtId="0" fontId="20" fillId="0" borderId="1" xfId="0" applyFont="1" applyBorder="1" applyAlignment="1" applyProtection="1">
      <alignment horizontal="center" vertical="center" wrapText="1"/>
      <protection hidden="1"/>
    </xf>
    <xf numFmtId="0" fontId="20" fillId="0" borderId="0" xfId="0" applyFont="1" applyAlignment="1" applyProtection="1">
      <alignment horizontal="center" vertical="center" wrapText="1"/>
      <protection hidden="1"/>
    </xf>
    <xf numFmtId="0" fontId="20" fillId="0" borderId="8" xfId="0" applyFont="1" applyBorder="1" applyAlignment="1" applyProtection="1">
      <alignment horizontal="center" vertical="center" wrapText="1"/>
      <protection hidden="1"/>
    </xf>
    <xf numFmtId="0" fontId="23" fillId="9" borderId="1" xfId="0" applyFont="1" applyFill="1" applyBorder="1" applyAlignment="1" applyProtection="1">
      <alignment horizontal="left" vertical="center" wrapText="1"/>
      <protection hidden="1"/>
    </xf>
    <xf numFmtId="0" fontId="39" fillId="9" borderId="1" xfId="0" applyFont="1" applyFill="1" applyBorder="1" applyAlignment="1" applyProtection="1">
      <alignment horizontal="left" vertical="center" wrapText="1"/>
      <protection hidden="1"/>
    </xf>
    <xf numFmtId="0" fontId="51" fillId="9" borderId="1" xfId="0" applyFont="1" applyFill="1" applyBorder="1" applyAlignment="1" applyProtection="1">
      <alignment horizontal="left" vertical="center" wrapText="1"/>
      <protection hidden="1"/>
    </xf>
    <xf numFmtId="0" fontId="51" fillId="9" borderId="0" xfId="0" applyFont="1" applyFill="1" applyAlignment="1" applyProtection="1">
      <alignment horizontal="left" vertical="center" wrapText="1"/>
      <protection hidden="1"/>
    </xf>
    <xf numFmtId="0" fontId="51" fillId="9" borderId="8" xfId="0" applyFont="1" applyFill="1" applyBorder="1" applyAlignment="1" applyProtection="1">
      <alignment horizontal="left" vertical="center" wrapText="1"/>
      <protection hidden="1"/>
    </xf>
    <xf numFmtId="0" fontId="34" fillId="9" borderId="1" xfId="0" applyFont="1" applyFill="1" applyBorder="1" applyAlignment="1" applyProtection="1">
      <alignment horizontal="left" vertical="center" wrapText="1"/>
      <protection hidden="1"/>
    </xf>
    <xf numFmtId="0" fontId="39" fillId="9" borderId="1" xfId="0" applyFont="1" applyFill="1" applyBorder="1" applyAlignment="1" applyProtection="1">
      <alignment vertical="center" wrapText="1"/>
      <protection hidden="1"/>
    </xf>
    <xf numFmtId="0" fontId="34" fillId="9" borderId="6" xfId="0" applyFont="1" applyFill="1" applyBorder="1" applyAlignment="1" applyProtection="1">
      <alignment horizontal="left" vertical="center" wrapText="1"/>
      <protection hidden="1"/>
    </xf>
    <xf numFmtId="0" fontId="43" fillId="9" borderId="8" xfId="0" applyFont="1" applyFill="1" applyBorder="1" applyAlignment="1" applyProtection="1">
      <alignment horizontal="left" vertical="center" wrapText="1"/>
      <protection hidden="1"/>
    </xf>
    <xf numFmtId="0" fontId="28" fillId="9" borderId="15" xfId="0" applyFont="1" applyFill="1" applyBorder="1" applyAlignment="1" applyProtection="1">
      <alignment horizontal="left" vertical="center" wrapText="1"/>
      <protection hidden="1"/>
    </xf>
    <xf numFmtId="0" fontId="31" fillId="5" borderId="31" xfId="0" applyFont="1" applyFill="1" applyBorder="1" applyAlignment="1" applyProtection="1">
      <alignment horizontal="center" vertical="center" wrapText="1"/>
      <protection hidden="1"/>
    </xf>
    <xf numFmtId="0" fontId="31" fillId="5" borderId="31" xfId="0" applyFont="1" applyFill="1" applyBorder="1" applyAlignment="1" applyProtection="1">
      <alignment horizontal="center" vertical="center"/>
      <protection hidden="1"/>
    </xf>
    <xf numFmtId="0" fontId="24" fillId="5" borderId="28" xfId="0" applyFont="1" applyFill="1" applyBorder="1" applyAlignment="1" applyProtection="1">
      <alignment horizontal="center" vertical="center" wrapText="1"/>
      <protection hidden="1"/>
    </xf>
    <xf numFmtId="0" fontId="31" fillId="5" borderId="28" xfId="0" applyFont="1" applyFill="1" applyBorder="1" applyAlignment="1" applyProtection="1">
      <alignment horizontal="center" vertical="center"/>
      <protection hidden="1"/>
    </xf>
    <xf numFmtId="8" fontId="26" fillId="5" borderId="28" xfId="0" applyNumberFormat="1" applyFont="1" applyFill="1" applyBorder="1" applyAlignment="1" applyProtection="1">
      <alignment horizontal="center" vertical="center" wrapText="1"/>
      <protection hidden="1"/>
    </xf>
    <xf numFmtId="0" fontId="41" fillId="4" borderId="5" xfId="0" applyFont="1" applyFill="1" applyBorder="1" applyAlignment="1" applyProtection="1">
      <alignment vertical="center"/>
      <protection hidden="1"/>
    </xf>
    <xf numFmtId="0" fontId="10" fillId="6" borderId="0" xfId="0" applyFont="1" applyFill="1" applyAlignment="1" applyProtection="1">
      <alignment horizontal="center" vertical="top"/>
      <protection hidden="1"/>
    </xf>
    <xf numFmtId="0" fontId="9" fillId="6" borderId="0" xfId="0" applyFont="1" applyFill="1" applyProtection="1">
      <protection hidden="1"/>
    </xf>
    <xf numFmtId="0" fontId="10" fillId="3" borderId="0" xfId="0" applyFont="1" applyFill="1" applyAlignment="1" applyProtection="1">
      <alignment horizontal="center" vertical="top"/>
      <protection hidden="1"/>
    </xf>
    <xf numFmtId="0" fontId="5" fillId="3" borderId="0" xfId="0" applyFont="1" applyFill="1" applyProtection="1">
      <protection hidden="1"/>
    </xf>
    <xf numFmtId="0" fontId="10" fillId="8" borderId="14" xfId="0" applyFont="1" applyFill="1" applyBorder="1" applyAlignment="1" applyProtection="1">
      <alignment horizontal="center" vertical="top"/>
      <protection hidden="1"/>
    </xf>
    <xf numFmtId="0" fontId="10" fillId="8" borderId="11" xfId="0" applyFont="1" applyFill="1" applyBorder="1" applyAlignment="1" applyProtection="1">
      <alignment vertical="center"/>
      <protection hidden="1"/>
    </xf>
    <xf numFmtId="0" fontId="8" fillId="8" borderId="1" xfId="0" applyFont="1" applyFill="1" applyBorder="1" applyAlignment="1" applyProtection="1">
      <alignment horizontal="center" vertical="top"/>
      <protection hidden="1"/>
    </xf>
    <xf numFmtId="0" fontId="0" fillId="8" borderId="8" xfId="0" applyFill="1" applyBorder="1" applyAlignment="1" applyProtection="1">
      <alignment vertical="center" wrapText="1"/>
      <protection hidden="1"/>
    </xf>
    <xf numFmtId="0" fontId="0" fillId="8" borderId="8" xfId="0" applyFill="1" applyBorder="1" applyAlignment="1" applyProtection="1">
      <alignment vertical="center"/>
      <protection hidden="1"/>
    </xf>
    <xf numFmtId="0" fontId="6" fillId="7" borderId="8" xfId="0" applyFont="1" applyFill="1" applyBorder="1" applyAlignment="1" applyProtection="1">
      <alignment horizontal="left" vertical="center"/>
      <protection hidden="1"/>
    </xf>
    <xf numFmtId="0" fontId="6" fillId="7" borderId="8" xfId="0" applyFont="1" applyFill="1" applyBorder="1" applyAlignment="1" applyProtection="1">
      <alignment horizontal="left" vertical="center" wrapText="1"/>
      <protection hidden="1"/>
    </xf>
    <xf numFmtId="0" fontId="8" fillId="8" borderId="6" xfId="0" applyFont="1" applyFill="1" applyBorder="1" applyAlignment="1" applyProtection="1">
      <alignment horizontal="center" vertical="top"/>
      <protection hidden="1"/>
    </xf>
    <xf numFmtId="0" fontId="0" fillId="8" borderId="15" xfId="0" applyFill="1" applyBorder="1" applyProtection="1">
      <protection hidden="1"/>
    </xf>
    <xf numFmtId="0" fontId="10" fillId="8" borderId="11" xfId="0" applyFont="1" applyFill="1" applyBorder="1" applyProtection="1">
      <protection hidden="1"/>
    </xf>
    <xf numFmtId="0" fontId="0" fillId="8" borderId="8" xfId="0" applyFill="1" applyBorder="1" applyAlignment="1" applyProtection="1">
      <alignment vertical="top" wrapText="1"/>
      <protection hidden="1"/>
    </xf>
    <xf numFmtId="0" fontId="8" fillId="8" borderId="1" xfId="0" applyFont="1" applyFill="1" applyBorder="1" applyAlignment="1" applyProtection="1">
      <alignment horizontal="center" vertical="center"/>
      <protection hidden="1"/>
    </xf>
    <xf numFmtId="0" fontId="6" fillId="8" borderId="8" xfId="0" applyFont="1" applyFill="1" applyBorder="1" applyAlignment="1" applyProtection="1">
      <alignment wrapText="1"/>
      <protection hidden="1"/>
    </xf>
    <xf numFmtId="0" fontId="6" fillId="8" borderId="1" xfId="0" applyFont="1" applyFill="1" applyBorder="1" applyAlignment="1" applyProtection="1">
      <alignment horizontal="center" vertical="top"/>
      <protection hidden="1"/>
    </xf>
    <xf numFmtId="0" fontId="10" fillId="8" borderId="11" xfId="0" applyFont="1" applyFill="1" applyBorder="1" applyAlignment="1" applyProtection="1">
      <alignment wrapText="1"/>
      <protection hidden="1"/>
    </xf>
    <xf numFmtId="0" fontId="1" fillId="8" borderId="8" xfId="0" applyFont="1" applyFill="1" applyBorder="1" applyAlignment="1" applyProtection="1">
      <alignment wrapText="1"/>
      <protection hidden="1"/>
    </xf>
    <xf numFmtId="0" fontId="11" fillId="8" borderId="8" xfId="0" applyFont="1" applyFill="1" applyBorder="1" applyAlignment="1" applyProtection="1">
      <alignment wrapText="1"/>
      <protection hidden="1"/>
    </xf>
    <xf numFmtId="0" fontId="1" fillId="8" borderId="15" xfId="0" applyFont="1" applyFill="1" applyBorder="1" applyAlignment="1" applyProtection="1">
      <alignment wrapText="1"/>
      <protection hidden="1"/>
    </xf>
    <xf numFmtId="0" fontId="8" fillId="3" borderId="0" xfId="0" applyFont="1" applyFill="1" applyAlignment="1" applyProtection="1">
      <alignment horizontal="center" vertical="top"/>
      <protection hidden="1"/>
    </xf>
    <xf numFmtId="0" fontId="6" fillId="3" borderId="0" xfId="0" applyFont="1" applyFill="1" applyAlignment="1" applyProtection="1">
      <alignment vertical="top" wrapText="1"/>
      <protection hidden="1"/>
    </xf>
    <xf numFmtId="0" fontId="10" fillId="7" borderId="14" xfId="0" applyFont="1" applyFill="1" applyBorder="1" applyAlignment="1" applyProtection="1">
      <alignment horizontal="center" vertical="top"/>
      <protection hidden="1"/>
    </xf>
    <xf numFmtId="0" fontId="10" fillId="7" borderId="11" xfId="0" applyFont="1" applyFill="1" applyBorder="1" applyAlignment="1" applyProtection="1">
      <alignment vertical="top" wrapText="1"/>
      <protection hidden="1"/>
    </xf>
    <xf numFmtId="0" fontId="8" fillId="7" borderId="1" xfId="0" applyFont="1" applyFill="1" applyBorder="1" applyAlignment="1" applyProtection="1">
      <alignment horizontal="center" vertical="top"/>
      <protection hidden="1"/>
    </xf>
    <xf numFmtId="0" fontId="3" fillId="7" borderId="8" xfId="0" applyFont="1" applyFill="1" applyBorder="1" applyAlignment="1" applyProtection="1">
      <alignment wrapText="1"/>
      <protection hidden="1"/>
    </xf>
    <xf numFmtId="0" fontId="13" fillId="7" borderId="8" xfId="0" applyFont="1" applyFill="1" applyBorder="1" applyAlignment="1" applyProtection="1">
      <alignment wrapText="1"/>
      <protection hidden="1"/>
    </xf>
    <xf numFmtId="0" fontId="10" fillId="8" borderId="11" xfId="0" applyFont="1" applyFill="1" applyBorder="1" applyAlignment="1" applyProtection="1">
      <alignment horizontal="left" vertical="top"/>
      <protection hidden="1"/>
    </xf>
    <xf numFmtId="0" fontId="6" fillId="7" borderId="8" xfId="0" applyFont="1" applyFill="1" applyBorder="1" applyAlignment="1" applyProtection="1">
      <alignment horizontal="left" vertical="top" wrapText="1"/>
      <protection hidden="1"/>
    </xf>
    <xf numFmtId="0" fontId="6" fillId="7" borderId="15" xfId="0" applyFont="1" applyFill="1" applyBorder="1" applyAlignment="1" applyProtection="1">
      <alignment horizontal="left" vertical="top" wrapText="1"/>
      <protection hidden="1"/>
    </xf>
    <xf numFmtId="0" fontId="7" fillId="8" borderId="8" xfId="0" applyFont="1" applyFill="1" applyBorder="1" applyAlignment="1" applyProtection="1">
      <alignment wrapText="1"/>
      <protection hidden="1"/>
    </xf>
    <xf numFmtId="0" fontId="10" fillId="8" borderId="14" xfId="0" applyFont="1" applyFill="1" applyBorder="1" applyAlignment="1" applyProtection="1">
      <alignment horizontal="center" vertical="top" wrapText="1"/>
      <protection hidden="1"/>
    </xf>
    <xf numFmtId="0" fontId="8" fillId="8" borderId="1" xfId="0" applyFont="1" applyFill="1" applyBorder="1" applyAlignment="1" applyProtection="1">
      <alignment wrapText="1"/>
      <protection hidden="1"/>
    </xf>
    <xf numFmtId="0" fontId="8" fillId="8" borderId="6" xfId="0" applyFont="1" applyFill="1" applyBorder="1" applyAlignment="1" applyProtection="1">
      <alignment wrapText="1"/>
      <protection hidden="1"/>
    </xf>
    <xf numFmtId="0" fontId="7" fillId="8" borderId="15" xfId="0" applyFont="1" applyFill="1" applyBorder="1" applyAlignment="1" applyProtection="1">
      <alignment vertical="center" wrapText="1"/>
      <protection hidden="1"/>
    </xf>
    <xf numFmtId="0" fontId="0" fillId="3" borderId="0" xfId="0" applyFill="1" applyProtection="1">
      <protection hidden="1"/>
    </xf>
    <xf numFmtId="0" fontId="0" fillId="8" borderId="8" xfId="0" applyFill="1" applyBorder="1" applyAlignment="1" applyProtection="1">
      <alignment wrapText="1"/>
      <protection hidden="1"/>
    </xf>
    <xf numFmtId="0" fontId="2" fillId="8" borderId="15" xfId="1" applyFill="1" applyBorder="1" applyAlignment="1" applyProtection="1">
      <protection hidden="1"/>
    </xf>
    <xf numFmtId="0" fontId="15" fillId="11" borderId="27" xfId="1" applyFont="1" applyFill="1" applyBorder="1" applyAlignment="1" applyProtection="1">
      <alignment horizontal="center" vertical="center" wrapText="1"/>
      <protection hidden="1"/>
    </xf>
    <xf numFmtId="0" fontId="56" fillId="11" borderId="31" xfId="1" applyFont="1" applyFill="1" applyBorder="1" applyAlignment="1" applyProtection="1">
      <alignment horizontal="center" vertical="center" wrapText="1"/>
      <protection locked="0" hidden="1"/>
    </xf>
    <xf numFmtId="49" fontId="57" fillId="11" borderId="31" xfId="1" applyNumberFormat="1" applyFont="1" applyFill="1" applyBorder="1" applyAlignment="1" applyProtection="1">
      <alignment horizontal="center" vertical="center" wrapText="1"/>
      <protection locked="0" hidden="1"/>
    </xf>
    <xf numFmtId="0" fontId="28" fillId="9" borderId="0" xfId="0" applyFont="1" applyFill="1" applyAlignment="1" applyProtection="1">
      <alignment horizontal="left" vertical="center" wrapText="1"/>
      <protection locked="0"/>
    </xf>
    <xf numFmtId="0" fontId="63" fillId="5" borderId="28" xfId="0" applyFont="1" applyFill="1" applyBorder="1" applyAlignment="1" applyProtection="1">
      <alignment horizontal="center" vertical="center" wrapText="1"/>
      <protection hidden="1"/>
    </xf>
    <xf numFmtId="0" fontId="17" fillId="4" borderId="6" xfId="0" applyFont="1" applyFill="1" applyBorder="1" applyAlignment="1" applyProtection="1">
      <alignment horizontal="center" vertical="center" wrapText="1"/>
      <protection hidden="1"/>
    </xf>
    <xf numFmtId="0" fontId="17" fillId="4" borderId="7" xfId="0" applyFont="1" applyFill="1" applyBorder="1" applyAlignment="1" applyProtection="1">
      <alignment horizontal="center" vertical="center" wrapText="1"/>
      <protection hidden="1"/>
    </xf>
    <xf numFmtId="0" fontId="17" fillId="4" borderId="15" xfId="0" applyFont="1" applyFill="1" applyBorder="1" applyAlignment="1" applyProtection="1">
      <alignment horizontal="center" vertical="center" wrapText="1"/>
      <protection hidden="1"/>
    </xf>
    <xf numFmtId="0" fontId="41" fillId="4" borderId="19" xfId="0" applyFont="1" applyFill="1" applyBorder="1" applyAlignment="1" applyProtection="1">
      <alignment horizontal="center" vertical="center" wrapText="1"/>
      <protection hidden="1"/>
    </xf>
    <xf numFmtId="0" fontId="41" fillId="4" borderId="20" xfId="0" applyFont="1" applyFill="1" applyBorder="1" applyAlignment="1" applyProtection="1">
      <alignment horizontal="center" vertical="center" wrapText="1"/>
      <protection hidden="1"/>
    </xf>
    <xf numFmtId="0" fontId="41" fillId="4" borderId="21" xfId="0" applyFont="1" applyFill="1" applyBorder="1" applyAlignment="1" applyProtection="1">
      <alignment horizontal="center" vertical="center" wrapText="1"/>
      <protection hidden="1"/>
    </xf>
    <xf numFmtId="0" fontId="51" fillId="4" borderId="6" xfId="0" applyFont="1" applyFill="1" applyBorder="1" applyAlignment="1" applyProtection="1">
      <alignment horizontal="left" vertical="center" wrapText="1"/>
      <protection hidden="1"/>
    </xf>
    <xf numFmtId="0" fontId="51" fillId="4" borderId="7" xfId="0" applyFont="1" applyFill="1" applyBorder="1" applyAlignment="1" applyProtection="1">
      <alignment horizontal="left" vertical="center" wrapText="1"/>
      <protection hidden="1"/>
    </xf>
    <xf numFmtId="0" fontId="51" fillId="4" borderId="15" xfId="0" applyFont="1" applyFill="1" applyBorder="1" applyAlignment="1" applyProtection="1">
      <alignment horizontal="left" vertical="center" wrapText="1"/>
      <protection hidden="1"/>
    </xf>
    <xf numFmtId="0" fontId="34" fillId="9" borderId="37" xfId="0" applyFont="1" applyFill="1" applyBorder="1" applyAlignment="1" applyProtection="1">
      <alignment horizontal="left" vertical="center" wrapText="1"/>
      <protection hidden="1"/>
    </xf>
    <xf numFmtId="0" fontId="34" fillId="9" borderId="33" xfId="0" applyFont="1" applyFill="1" applyBorder="1" applyAlignment="1" applyProtection="1">
      <alignment horizontal="left" vertical="center" wrapText="1"/>
      <protection hidden="1"/>
    </xf>
    <xf numFmtId="0" fontId="34" fillId="9" borderId="32" xfId="0" applyFont="1" applyFill="1" applyBorder="1" applyAlignment="1" applyProtection="1">
      <alignment horizontal="left" vertical="center" wrapText="1"/>
      <protection hidden="1"/>
    </xf>
    <xf numFmtId="0" fontId="35" fillId="3" borderId="19" xfId="0" applyFont="1" applyFill="1" applyBorder="1" applyAlignment="1">
      <alignment horizontal="center"/>
    </xf>
    <xf numFmtId="0" fontId="35" fillId="3" borderId="20" xfId="0" applyFont="1" applyFill="1" applyBorder="1" applyAlignment="1">
      <alignment horizontal="center"/>
    </xf>
    <xf numFmtId="0" fontId="35" fillId="3" borderId="21" xfId="0" applyFont="1" applyFill="1" applyBorder="1" applyAlignment="1">
      <alignment horizontal="center"/>
    </xf>
    <xf numFmtId="0" fontId="17" fillId="4" borderId="19" xfId="0" applyFont="1" applyFill="1" applyBorder="1" applyAlignment="1" applyProtection="1">
      <alignment horizontal="center" vertical="center" wrapText="1"/>
      <protection hidden="1"/>
    </xf>
    <xf numFmtId="0" fontId="17" fillId="4" borderId="20" xfId="0" applyFont="1" applyFill="1" applyBorder="1" applyAlignment="1" applyProtection="1">
      <alignment horizontal="center" vertical="center" wrapText="1"/>
      <protection hidden="1"/>
    </xf>
    <xf numFmtId="0" fontId="17" fillId="4" borderId="21" xfId="0" applyFont="1" applyFill="1" applyBorder="1" applyAlignment="1" applyProtection="1">
      <alignment horizontal="center" vertical="center" wrapText="1"/>
      <protection hidden="1"/>
    </xf>
    <xf numFmtId="0" fontId="41" fillId="4" borderId="14" xfId="0" applyFont="1" applyFill="1" applyBorder="1" applyAlignment="1" applyProtection="1">
      <alignment horizontal="left" vertical="center" wrapText="1"/>
      <protection hidden="1"/>
    </xf>
    <xf numFmtId="0" fontId="41" fillId="4" borderId="10" xfId="0" applyFont="1" applyFill="1" applyBorder="1" applyAlignment="1" applyProtection="1">
      <alignment horizontal="left" vertical="center" wrapText="1"/>
      <protection hidden="1"/>
    </xf>
    <xf numFmtId="0" fontId="41" fillId="4" borderId="11" xfId="0" applyFont="1" applyFill="1" applyBorder="1" applyAlignment="1" applyProtection="1">
      <alignment horizontal="left" vertical="center" wrapText="1"/>
      <protection hidden="1"/>
    </xf>
    <xf numFmtId="0" fontId="51" fillId="4" borderId="6" xfId="0" applyFont="1" applyFill="1" applyBorder="1" applyAlignment="1">
      <alignment horizontal="left" vertical="center" wrapText="1"/>
    </xf>
    <xf numFmtId="0" fontId="51" fillId="4" borderId="7" xfId="0" applyFont="1" applyFill="1" applyBorder="1" applyAlignment="1">
      <alignment horizontal="left" vertical="center" wrapText="1"/>
    </xf>
    <xf numFmtId="0" fontId="51" fillId="4" borderId="15" xfId="0" applyFont="1" applyFill="1" applyBorder="1" applyAlignment="1">
      <alignment horizontal="left" vertical="center" wrapText="1"/>
    </xf>
    <xf numFmtId="0" fontId="55" fillId="9" borderId="14" xfId="0" applyFont="1" applyFill="1" applyBorder="1" applyAlignment="1" applyProtection="1">
      <alignment horizontal="center" vertical="center" wrapText="1"/>
      <protection hidden="1"/>
    </xf>
    <xf numFmtId="0" fontId="55" fillId="9" borderId="10" xfId="0" applyFont="1" applyFill="1" applyBorder="1" applyAlignment="1" applyProtection="1">
      <alignment horizontal="center" vertical="center" wrapText="1"/>
      <protection hidden="1"/>
    </xf>
    <xf numFmtId="0" fontId="55" fillId="9" borderId="11" xfId="0" applyFont="1" applyFill="1" applyBorder="1" applyAlignment="1" applyProtection="1">
      <alignment horizontal="center" vertical="center" wrapText="1"/>
      <protection hidden="1"/>
    </xf>
    <xf numFmtId="0" fontId="28" fillId="0" borderId="19" xfId="0" applyFont="1" applyBorder="1" applyAlignment="1" applyProtection="1">
      <alignment horizontal="left" vertical="center" wrapText="1"/>
      <protection locked="0"/>
    </xf>
    <xf numFmtId="0" fontId="28" fillId="0" borderId="21" xfId="0" applyFont="1" applyBorder="1" applyAlignment="1" applyProtection="1">
      <alignment horizontal="left" vertical="center" wrapText="1"/>
      <protection locked="0"/>
    </xf>
    <xf numFmtId="0" fontId="37" fillId="0" borderId="19" xfId="0" applyFont="1" applyBorder="1" applyAlignment="1" applyProtection="1">
      <alignment horizontal="center" vertical="center" wrapText="1"/>
      <protection locked="0"/>
    </xf>
    <xf numFmtId="0" fontId="37" fillId="0" borderId="21" xfId="0" applyFont="1" applyBorder="1" applyAlignment="1" applyProtection="1">
      <alignment horizontal="center" vertical="center" wrapText="1"/>
      <protection locked="0"/>
    </xf>
    <xf numFmtId="0" fontId="47" fillId="4" borderId="0" xfId="0" applyFont="1" applyFill="1" applyAlignment="1">
      <alignment horizontal="center" vertical="center"/>
    </xf>
    <xf numFmtId="0" fontId="37" fillId="2" borderId="6" xfId="0" applyFont="1" applyFill="1" applyBorder="1" applyAlignment="1" applyProtection="1">
      <alignment horizontal="center" vertical="center" wrapText="1"/>
      <protection hidden="1"/>
    </xf>
    <xf numFmtId="0" fontId="37" fillId="2" borderId="7" xfId="0" applyFont="1" applyFill="1" applyBorder="1" applyAlignment="1" applyProtection="1">
      <alignment horizontal="center" vertical="center" wrapText="1"/>
      <protection hidden="1"/>
    </xf>
    <xf numFmtId="0" fontId="37" fillId="2" borderId="15" xfId="0" applyFont="1" applyFill="1" applyBorder="1" applyAlignment="1" applyProtection="1">
      <alignment horizontal="center" vertical="center" wrapText="1"/>
      <protection hidden="1"/>
    </xf>
    <xf numFmtId="0" fontId="40" fillId="9" borderId="36" xfId="0" applyFont="1" applyFill="1" applyBorder="1" applyAlignment="1" applyProtection="1">
      <alignment horizontal="left" vertical="center" wrapText="1"/>
      <protection hidden="1"/>
    </xf>
    <xf numFmtId="0" fontId="40" fillId="9" borderId="0" xfId="0" applyFont="1" applyFill="1" applyAlignment="1" applyProtection="1">
      <alignment horizontal="left" vertical="center" wrapText="1"/>
      <protection hidden="1"/>
    </xf>
    <xf numFmtId="0" fontId="40" fillId="9" borderId="34" xfId="0" applyFont="1" applyFill="1" applyBorder="1" applyAlignment="1" applyProtection="1">
      <alignment horizontal="left" vertical="center" wrapText="1"/>
      <protection hidden="1"/>
    </xf>
    <xf numFmtId="0" fontId="15" fillId="5" borderId="2" xfId="0" applyFont="1" applyFill="1" applyBorder="1" applyAlignment="1" applyProtection="1">
      <alignment horizontal="left" vertical="center" wrapText="1"/>
      <protection hidden="1"/>
    </xf>
    <xf numFmtId="0" fontId="50" fillId="4" borderId="14" xfId="0" applyFont="1" applyFill="1" applyBorder="1" applyAlignment="1" applyProtection="1">
      <alignment horizontal="left" vertical="center" wrapText="1"/>
      <protection hidden="1"/>
    </xf>
    <xf numFmtId="0" fontId="50" fillId="4" borderId="10" xfId="0" applyFont="1" applyFill="1" applyBorder="1" applyAlignment="1" applyProtection="1">
      <alignment horizontal="left" vertical="center" wrapText="1"/>
      <protection hidden="1"/>
    </xf>
    <xf numFmtId="0" fontId="50" fillId="4" borderId="11" xfId="0" applyFont="1" applyFill="1" applyBorder="1" applyAlignment="1" applyProtection="1">
      <alignment horizontal="left" vertical="center" wrapText="1"/>
      <protection hidden="1"/>
    </xf>
    <xf numFmtId="0" fontId="50" fillId="4" borderId="6" xfId="0" applyFont="1" applyFill="1" applyBorder="1" applyAlignment="1" applyProtection="1">
      <alignment horizontal="left" vertical="center" wrapText="1"/>
      <protection hidden="1"/>
    </xf>
    <xf numFmtId="0" fontId="50" fillId="4" borderId="7" xfId="0" applyFont="1" applyFill="1" applyBorder="1" applyAlignment="1" applyProtection="1">
      <alignment horizontal="left" vertical="center" wrapText="1"/>
      <protection hidden="1"/>
    </xf>
    <xf numFmtId="0" fontId="50" fillId="4" borderId="15" xfId="0" applyFont="1" applyFill="1" applyBorder="1" applyAlignment="1" applyProtection="1">
      <alignment horizontal="left" vertical="center" wrapText="1"/>
      <protection hidden="1"/>
    </xf>
    <xf numFmtId="0" fontId="47" fillId="4" borderId="1" xfId="0" applyFont="1" applyFill="1" applyBorder="1" applyAlignment="1">
      <alignment horizontal="center" vertical="center" wrapText="1"/>
    </xf>
    <xf numFmtId="0" fontId="49" fillId="4" borderId="0" xfId="0" applyFont="1" applyFill="1" applyAlignment="1">
      <alignment horizontal="center" vertical="center" wrapText="1"/>
    </xf>
    <xf numFmtId="0" fontId="49" fillId="4" borderId="8" xfId="0" applyFont="1" applyFill="1" applyBorder="1" applyAlignment="1">
      <alignment horizontal="center" vertical="center" wrapText="1"/>
    </xf>
    <xf numFmtId="0" fontId="51" fillId="4" borderId="14" xfId="0" applyFont="1" applyFill="1" applyBorder="1" applyAlignment="1" applyProtection="1">
      <alignment horizontal="left" vertical="center" wrapText="1"/>
      <protection hidden="1"/>
    </xf>
    <xf numFmtId="0" fontId="51" fillId="4" borderId="10" xfId="0" applyFont="1" applyFill="1" applyBorder="1" applyAlignment="1" applyProtection="1">
      <alignment horizontal="left" vertical="center" wrapText="1"/>
      <protection hidden="1"/>
    </xf>
    <xf numFmtId="0" fontId="51" fillId="4" borderId="11" xfId="0" applyFont="1" applyFill="1" applyBorder="1" applyAlignment="1" applyProtection="1">
      <alignment horizontal="left" vertical="center" wrapText="1"/>
      <protection hidden="1"/>
    </xf>
    <xf numFmtId="0" fontId="60" fillId="2" borderId="14" xfId="0" applyFont="1" applyFill="1" applyBorder="1" applyAlignment="1" applyProtection="1">
      <alignment horizontal="center" vertical="center" wrapText="1"/>
      <protection hidden="1"/>
    </xf>
    <xf numFmtId="0" fontId="60" fillId="2" borderId="10" xfId="0" applyFont="1" applyFill="1" applyBorder="1" applyAlignment="1" applyProtection="1">
      <alignment horizontal="center" vertical="center" wrapText="1"/>
      <protection hidden="1"/>
    </xf>
    <xf numFmtId="0" fontId="60" fillId="2" borderId="11" xfId="0" applyFont="1" applyFill="1" applyBorder="1" applyAlignment="1" applyProtection="1">
      <alignment horizontal="center" vertical="center" wrapText="1"/>
      <protection hidden="1"/>
    </xf>
    <xf numFmtId="0" fontId="20" fillId="10" borderId="19" xfId="0" applyFont="1" applyFill="1" applyBorder="1" applyAlignment="1" applyProtection="1">
      <alignment horizontal="center" vertical="center" wrapText="1"/>
      <protection hidden="1"/>
    </xf>
    <xf numFmtId="0" fontId="20" fillId="10" borderId="20" xfId="0" applyFont="1" applyFill="1" applyBorder="1" applyAlignment="1" applyProtection="1">
      <alignment horizontal="center" vertical="center" wrapText="1"/>
      <protection hidden="1"/>
    </xf>
    <xf numFmtId="0" fontId="20" fillId="10" borderId="21" xfId="0" applyFont="1" applyFill="1" applyBorder="1" applyAlignment="1" applyProtection="1">
      <alignment horizontal="center" vertical="center" wrapText="1"/>
      <protection hidden="1"/>
    </xf>
    <xf numFmtId="0" fontId="37" fillId="0" borderId="19" xfId="0" applyFont="1" applyBorder="1" applyAlignment="1" applyProtection="1">
      <alignment horizontal="center" vertical="center" wrapText="1"/>
      <protection hidden="1"/>
    </xf>
    <xf numFmtId="0" fontId="37" fillId="0" borderId="20" xfId="0" applyFont="1" applyBorder="1" applyAlignment="1" applyProtection="1">
      <alignment horizontal="center" vertical="center" wrapText="1"/>
      <protection hidden="1"/>
    </xf>
    <xf numFmtId="0" fontId="37" fillId="0" borderId="21" xfId="0" applyFont="1" applyBorder="1" applyAlignment="1" applyProtection="1">
      <alignment horizontal="center" vertical="center" wrapText="1"/>
      <protection hidden="1"/>
    </xf>
    <xf numFmtId="0" fontId="24" fillId="0" borderId="19" xfId="0" applyFont="1" applyBorder="1" applyAlignment="1" applyProtection="1">
      <alignment horizontal="left" vertical="center" wrapText="1"/>
      <protection locked="0"/>
    </xf>
    <xf numFmtId="0" fontId="24" fillId="0" borderId="21" xfId="0" applyFont="1" applyBorder="1" applyAlignment="1" applyProtection="1">
      <alignment horizontal="left" vertical="center" wrapText="1"/>
      <protection locked="0"/>
    </xf>
    <xf numFmtId="0" fontId="56" fillId="11" borderId="27" xfId="1" applyFont="1" applyFill="1" applyBorder="1" applyAlignment="1" applyProtection="1">
      <alignment horizontal="center" vertical="center" wrapText="1"/>
      <protection locked="0" hidden="1"/>
    </xf>
    <xf numFmtId="0" fontId="56" fillId="11" borderId="31" xfId="1" applyFont="1" applyFill="1" applyBorder="1" applyAlignment="1" applyProtection="1">
      <alignment horizontal="center" vertical="center" wrapText="1"/>
      <protection locked="0" hidden="1"/>
    </xf>
    <xf numFmtId="0" fontId="57" fillId="11" borderId="31" xfId="1" applyFont="1" applyFill="1" applyBorder="1" applyAlignment="1" applyProtection="1">
      <alignment horizontal="center" vertical="center" wrapText="1"/>
      <protection locked="0" hidden="1"/>
    </xf>
    <xf numFmtId="0" fontId="56" fillId="11" borderId="31" xfId="1" applyFont="1" applyFill="1" applyBorder="1" applyAlignment="1" applyProtection="1">
      <alignment horizontal="center" vertical="center"/>
      <protection hidden="1"/>
    </xf>
    <xf numFmtId="0" fontId="56" fillId="11" borderId="28" xfId="1" applyFont="1" applyFill="1" applyBorder="1" applyAlignment="1" applyProtection="1">
      <alignment horizontal="center" vertical="center"/>
      <protection hidden="1"/>
    </xf>
    <xf numFmtId="0" fontId="62" fillId="0" borderId="19" xfId="0" applyFont="1" applyBorder="1" applyAlignment="1" applyProtection="1">
      <alignment horizontal="left" vertical="center"/>
      <protection locked="0"/>
    </xf>
    <xf numFmtId="0" fontId="62" fillId="0" borderId="21" xfId="0" applyFont="1" applyBorder="1" applyAlignment="1" applyProtection="1">
      <alignment horizontal="left" vertical="center"/>
      <protection locked="0"/>
    </xf>
    <xf numFmtId="14" fontId="15" fillId="0" borderId="19" xfId="0" applyNumberFormat="1" applyFont="1" applyBorder="1" applyAlignment="1" applyProtection="1">
      <alignment horizontal="left" vertical="center" wrapText="1"/>
      <protection locked="0"/>
    </xf>
    <xf numFmtId="0" fontId="15" fillId="0" borderId="21" xfId="0" applyFont="1" applyBorder="1" applyAlignment="1" applyProtection="1">
      <alignment horizontal="left" vertical="center" wrapText="1"/>
      <protection locked="0"/>
    </xf>
  </cellXfs>
  <cellStyles count="2">
    <cellStyle name="Hyperlink" xfId="1" builtinId="8"/>
    <cellStyle name="Normal" xfId="0" builtinId="0"/>
  </cellStyles>
  <dxfs count="11">
    <dxf>
      <font>
        <color rgb="FFC00000"/>
      </font>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theme="0" tint="-0.499984740745262"/>
      </font>
    </dxf>
  </dxfs>
  <tableStyles count="0" defaultTableStyle="TableStyleMedium9" defaultPivotStyle="PivotStyleLight16"/>
  <colors>
    <mruColors>
      <color rgb="FF1A4EF6"/>
      <color rgb="FFE9BEBD"/>
      <color rgb="FF665CB4"/>
      <color rgb="FF6E64B8"/>
      <color rgb="FF083ADA"/>
      <color rgb="FFEAC1C0"/>
      <color rgb="FFDFA2A1"/>
      <color rgb="FF99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594128</xdr:colOff>
      <xdr:row>0</xdr:row>
      <xdr:rowOff>0</xdr:rowOff>
    </xdr:from>
    <xdr:to>
      <xdr:col>3</xdr:col>
      <xdr:colOff>3070438</xdr:colOff>
      <xdr:row>2</xdr:row>
      <xdr:rowOff>31751</xdr:rowOff>
    </xdr:to>
    <xdr:pic>
      <xdr:nvPicPr>
        <xdr:cNvPr id="2" name="Picture 1">
          <a:extLst>
            <a:ext uri="{FF2B5EF4-FFF2-40B4-BE49-F238E27FC236}">
              <a16:creationId xmlns:a16="http://schemas.microsoft.com/office/drawing/2014/main" id="{E054315D-6763-4308-8CE3-708D1B17B1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57545" y="0"/>
          <a:ext cx="2476310" cy="96308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universityofgalway.ie/payroll/payrollinformation/tax---revenue/" TargetMode="External"/><Relationship Id="rId7" Type="http://schemas.openxmlformats.org/officeDocument/2006/relationships/printerSettings" Target="../printerSettings/printerSettings1.bin"/><Relationship Id="rId2" Type="http://schemas.openxmlformats.org/officeDocument/2006/relationships/hyperlink" Target="https://www.revenue.ie/en/self-assessment-and-self-employment/construction-industry/are-you-self-employed-or-an-employee.aspx" TargetMode="External"/><Relationship Id="rId1" Type="http://schemas.openxmlformats.org/officeDocument/2006/relationships/hyperlink" Target="https://www.universityofgalway.ie/human-resources/recruitment-and-selection/recruitment-and-selection/teachingsupportstaff/" TargetMode="External"/><Relationship Id="rId6" Type="http://schemas.openxmlformats.org/officeDocument/2006/relationships/hyperlink" Target="https://www.universityofgalway.ie/media/humanresources/publicdocuments/forms/New-Hourly-Paid-Employee-Set-Up-Form-(Foirm-um-Shocr%C3%BA-Conartha-d%E2%80%99Fhostaithe-a-%C3%8Doctar-de-r%C3%A9ir-na-hUaire_).xlsx" TargetMode="External"/><Relationship Id="rId5" Type="http://schemas.openxmlformats.org/officeDocument/2006/relationships/hyperlink" Target="https://forms.office.com/pages/responsepage.aspx?id=hrHjE0bEq0qcbZq5u3aBbAW0GvF8HB5HtBAgEwKeJixUNk9XWDkxTzhDMUw3V0ZUU1RQRDhKUEJYSyQlQCN0PWcu&amp;wdLOR=cC06355BA-0981-4F62-A2F9-7BA164AB4590" TargetMode="External"/><Relationship Id="rId4" Type="http://schemas.openxmlformats.org/officeDocument/2006/relationships/hyperlink" Target="https://www.universityofgalway.ie/payroll/paidontimesheet/formanager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universityofgalway.ie/payroll/paidontimesheet/timesheetsbureauforms/" TargetMode="External"/><Relationship Id="rId3" Type="http://schemas.openxmlformats.org/officeDocument/2006/relationships/hyperlink" Target="https://www.universityofgalway.ie/payroll/payrollinformation/payslipsp60sprd60sonline/" TargetMode="External"/><Relationship Id="rId7" Type="http://schemas.openxmlformats.org/officeDocument/2006/relationships/hyperlink" Target="https://www.universityofgalway.ie/payroll/paidontimesheet/formanagers/" TargetMode="External"/><Relationship Id="rId2" Type="http://schemas.openxmlformats.org/officeDocument/2006/relationships/hyperlink" Target="https://www.universityofgalway.ie/payroll/payrollinformation/tax---revenue/how-to-avoid-emergency-or-incorrect-tax/" TargetMode="External"/><Relationship Id="rId1" Type="http://schemas.openxmlformats.org/officeDocument/2006/relationships/hyperlink" Target="https://www.universityofgalway.ie/payroll/paidontimesheet/timesheetsandpaymentprocess/" TargetMode="External"/><Relationship Id="rId6" Type="http://schemas.openxmlformats.org/officeDocument/2006/relationships/hyperlink" Target="https://www.universityofgalway.ie/human-resources/recruitment-and-selection/recruitment-and-selection/teachingsupportstaff/" TargetMode="External"/><Relationship Id="rId11" Type="http://schemas.openxmlformats.org/officeDocument/2006/relationships/drawing" Target="../drawings/drawing1.xml"/><Relationship Id="rId5" Type="http://schemas.openxmlformats.org/officeDocument/2006/relationships/hyperlink" Target="https://forms.office.com/pages/responsepage.aspx?id=hrHjE0bEq0qcbZq5u3aBbAW0GvF8HB5HtBAgEwKeJixUNk9XWDkxTzhDMUw3V0ZUU1RQRDhKUEJYSyQlQCN0PWcu&amp;wdLOR=cC06355BA-0981-4F62-A2F9-7BA164AB4590" TargetMode="External"/><Relationship Id="rId10" Type="http://schemas.openxmlformats.org/officeDocument/2006/relationships/printerSettings" Target="../printerSettings/printerSettings2.bin"/><Relationship Id="rId4" Type="http://schemas.openxmlformats.org/officeDocument/2006/relationships/hyperlink" Target="https://www.universityofgalway.ie/payroll/paidontimesheet/formanagers/" TargetMode="External"/><Relationship Id="rId9" Type="http://schemas.openxmlformats.org/officeDocument/2006/relationships/hyperlink" Target="https://www.universityofgalway.ie/payroll/paymentdates/"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revenue.ie/en/self-assessment-and-self-employment/construction-industry/are-you-self-employed-or-an-employee.aspx" TargetMode="External"/><Relationship Id="rId13" Type="http://schemas.openxmlformats.org/officeDocument/2006/relationships/hyperlink" Target="https://www.universityofgalway.ie/human-resources/recruitment-and-selection/recruitment-and-selection/teachingsupportstaff/" TargetMode="External"/><Relationship Id="rId3" Type="http://schemas.openxmlformats.org/officeDocument/2006/relationships/hyperlink" Target="https://www.universityofgalway.ie/media/financialaccounting/payroll/New-Hourly-Paid-Employee-Set-Up-Form-(Foirm-um-Shocr%C3%BA-Conartha-d%E2%80%99Fhostaithe-a-%C3%8Doctar-de-r%C3%A9ir-na-hUaire_).xlsx" TargetMode="External"/><Relationship Id="rId7" Type="http://schemas.openxmlformats.org/officeDocument/2006/relationships/hyperlink" Target="https://www.universityofgalway.ie/human-resources/recruitment-and-selection/recruitment-and-selection/teachingsupportstaff/" TargetMode="External"/><Relationship Id="rId12" Type="http://schemas.openxmlformats.org/officeDocument/2006/relationships/hyperlink" Target="http://www.nuigalway.ie/payroll/payrollinformation/paidontimesheet/formanagers/" TargetMode="External"/><Relationship Id="rId2" Type="http://schemas.openxmlformats.org/officeDocument/2006/relationships/hyperlink" Target="https://www.revenue.ie/en/self-assessment-and-self-employment/construction-industry/are-you-self-employed-or-an-employee.aspx" TargetMode="External"/><Relationship Id="rId16" Type="http://schemas.openxmlformats.org/officeDocument/2006/relationships/hyperlink" Target="https://www.universityofgalway.ie/payroll/paidontimesheet/formanagers/" TargetMode="External"/><Relationship Id="rId1" Type="http://schemas.openxmlformats.org/officeDocument/2006/relationships/hyperlink" Target="https://www.universityofgalway.ie/human-resources/recruitment-and-selection/recruitment-and-selection/teachingsupportstaff/" TargetMode="External"/><Relationship Id="rId6" Type="http://schemas.openxmlformats.org/officeDocument/2006/relationships/hyperlink" Target="http://www.nuigalway.ie/payroll/payrollinformation/paidontimesheet/formanagers/" TargetMode="External"/><Relationship Id="rId11" Type="http://schemas.openxmlformats.org/officeDocument/2006/relationships/hyperlink" Target="https://www.universityofgalway.ie/payroll/payrollinformation/tax-&amp;-revenue/how-to-avoid-emergency-or-incorrect-tax/" TargetMode="External"/><Relationship Id="rId5" Type="http://schemas.openxmlformats.org/officeDocument/2006/relationships/hyperlink" Target="https://www.universityofgalway.ie/payroll/payrollinformation/tax-&amp;-revenue/how-to-avoid-emergency-or-incorrect-tax/" TargetMode="External"/><Relationship Id="rId15" Type="http://schemas.openxmlformats.org/officeDocument/2006/relationships/hyperlink" Target="https://www.universityofgalway.ie/human-resources/recruitment-and-selection/recruitment-and-selection/teachingsupportstaff/" TargetMode="External"/><Relationship Id="rId10" Type="http://schemas.openxmlformats.org/officeDocument/2006/relationships/hyperlink" Target="http://www.nuigalway.ie/media/financialaccounting/payroll/Change-of-Bank-Details-Form.docx" TargetMode="External"/><Relationship Id="rId4" Type="http://schemas.openxmlformats.org/officeDocument/2006/relationships/hyperlink" Target="http://www.nuigalway.ie/media/financialaccounting/payroll/Change-of-Bank-Details-Form.docx" TargetMode="External"/><Relationship Id="rId9" Type="http://schemas.openxmlformats.org/officeDocument/2006/relationships/hyperlink" Target="https://www.universityofgalway.ie/media/financialaccounting/payroll/New-Hourly-Paid-Employee-Set-Up-Form-(Foirm-um-Shocr%C3%BA-Conartha-d%E2%80%99Fhostaithe-a-%C3%8Doctar-de-r%C3%A9ir-na-hUaire_).xlsx" TargetMode="External"/><Relationship Id="rId14" Type="http://schemas.openxmlformats.org/officeDocument/2006/relationships/hyperlink" Target="https://www.universityofgalway.ie/payroll/paidontimesheet/formanage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C61"/>
  <sheetViews>
    <sheetView showGridLines="0" topLeftCell="A48" zoomScale="115" zoomScaleNormal="115" workbookViewId="0">
      <selection activeCell="B24" sqref="B24"/>
    </sheetView>
  </sheetViews>
  <sheetFormatPr defaultRowHeight="15" x14ac:dyDescent="0.25"/>
  <cols>
    <col min="1" max="1" width="9.140625" style="2"/>
    <col min="2" max="2" width="124" customWidth="1"/>
  </cols>
  <sheetData>
    <row r="1" spans="1:2" ht="18.75" x14ac:dyDescent="0.3">
      <c r="A1" s="148"/>
      <c r="B1" s="149" t="str">
        <f>List!D86</f>
        <v>NÓTAÍ (1–11)</v>
      </c>
    </row>
    <row r="2" spans="1:2" ht="19.5" thickBot="1" x14ac:dyDescent="0.35">
      <c r="A2" s="150"/>
      <c r="B2" s="151"/>
    </row>
    <row r="3" spans="1:2" ht="18.75" x14ac:dyDescent="0.25">
      <c r="A3" s="152">
        <v>1</v>
      </c>
      <c r="B3" s="153" t="str">
        <f>List!D87</f>
        <v>Cén cineál oibre ar chóir a íoc leis an mbileog ama seo?</v>
      </c>
    </row>
    <row r="4" spans="1:2" ht="30" x14ac:dyDescent="0.25">
      <c r="A4" s="154"/>
      <c r="B4" s="155" t="str">
        <f>List!D88</f>
        <v>Ná úsáidtear an fhoirm seo ach amháin i gcásanna nach féidir an fhoirm d’Fhoireann Teagaisc a Íoctar in aghaidh na hUaire ná an fhoirm do Cheartaitheoirí Scrúduithe a úsáid.</v>
      </c>
    </row>
    <row r="5" spans="1:2" x14ac:dyDescent="0.25">
      <c r="A5" s="154"/>
      <c r="B5" s="156" t="str">
        <f>List!D89</f>
        <v>Áirítear iad seo a leanas mar shamplaí d’obair a chlúdaítear go hiondúil ar an mbileog ama seo (ní liosta uileghabhálach é seo):</v>
      </c>
    </row>
    <row r="6" spans="1:2" x14ac:dyDescent="0.25">
      <c r="A6" s="154"/>
      <c r="B6" s="157" t="str">
        <f>List!D90</f>
        <v>319 – Ambasadóir na Mac Léinn – Obair Íoctha in aghaidh na hUaire (i.e., laethanta oscailte, seisiún eolais)</v>
      </c>
    </row>
    <row r="7" spans="1:2" ht="30" x14ac:dyDescent="0.25">
      <c r="A7" s="154"/>
      <c r="B7" s="158" t="str">
        <f>List!D91</f>
        <v>319 – Obair Neamhacadúil Íoctha in aghaidh na hUaire faoi réir cead i scríbhinn ó AD/Párolla (Ceangail an ceadú agus an míniú atá leis an íocaíocht seo)</v>
      </c>
    </row>
    <row r="8" spans="1:2" x14ac:dyDescent="0.25">
      <c r="A8" s="154"/>
      <c r="B8" s="157" t="str">
        <f>List!D92</f>
        <v>319 – Oibrithe Deonacha Sláintiúla, an tSaoráid Taighde Chliniciúil (Deonú Smeara)</v>
      </c>
    </row>
    <row r="9" spans="1:2" x14ac:dyDescent="0.25">
      <c r="A9" s="154"/>
      <c r="B9" s="157" t="str">
        <f>List!D93</f>
        <v>319 – Aisteoirí i bpáirt othar le haghaidh Scrúduithe Praiticiúla Leighis</v>
      </c>
    </row>
    <row r="10" spans="1:2" ht="15.75" thickBot="1" x14ac:dyDescent="0.3">
      <c r="A10" s="159"/>
      <c r="B10" s="160"/>
    </row>
    <row r="11" spans="1:2" ht="15.75" thickBot="1" x14ac:dyDescent="0.3">
      <c r="A11" s="3"/>
      <c r="B11" s="4"/>
    </row>
    <row r="12" spans="1:2" ht="18.75" x14ac:dyDescent="0.3">
      <c r="A12" s="152">
        <v>2</v>
      </c>
      <c r="B12" s="161" t="str">
        <f>List!D94</f>
        <v>Comhaontaithe roimh ré leis an Oifig AD</v>
      </c>
    </row>
    <row r="13" spans="1:2" ht="30" x14ac:dyDescent="0.25">
      <c r="A13" s="154"/>
      <c r="B13" s="162" t="str">
        <f>List!D95</f>
        <v>Ba cheart aontú a bheith déanta roimh ré leis an Oifig AD maidir le hobair a dteastaíonn an bhileog ama seo a úsáid ina leith.  Níor cheart aon duine a fhostú gan dul i gcomhairle ar dtús leis an oifig AD.</v>
      </c>
    </row>
    <row r="14" spans="1:2" ht="15.75" thickBot="1" x14ac:dyDescent="0.3">
      <c r="A14" s="5"/>
      <c r="B14" s="6" t="s">
        <v>72</v>
      </c>
    </row>
    <row r="15" spans="1:2" ht="15.75" thickBot="1" x14ac:dyDescent="0.3">
      <c r="A15" s="3"/>
      <c r="B15" s="4"/>
    </row>
    <row r="16" spans="1:2" ht="18.75" x14ac:dyDescent="0.3">
      <c r="A16" s="152">
        <v>3</v>
      </c>
      <c r="B16" s="161" t="str">
        <f>List!D97</f>
        <v>Fostaí v’s Duine Féinfhostaithe</v>
      </c>
    </row>
    <row r="17" spans="1:3" s="56" customFormat="1" ht="30" x14ac:dyDescent="0.25">
      <c r="A17" s="163"/>
      <c r="B17" s="155" t="str">
        <f>List!D98</f>
        <v>Tá tuilleadh cabhrach ar fáil ag an nasc seo lena chinntiú an bhfuil duine ina f(h)ostaí nó ina f(h)ochonraitheoir neamhspleách féinfhostaithe.</v>
      </c>
      <c r="C17"/>
    </row>
    <row r="18" spans="1:3" ht="15.75" thickBot="1" x14ac:dyDescent="0.3">
      <c r="A18" s="5"/>
      <c r="B18" s="7" t="s">
        <v>10</v>
      </c>
    </row>
    <row r="19" spans="1:3" ht="15.75" thickBot="1" x14ac:dyDescent="0.3">
      <c r="A19" s="3"/>
      <c r="B19" s="4"/>
    </row>
    <row r="20" spans="1:3" ht="18.75" x14ac:dyDescent="0.3">
      <c r="A20" s="152">
        <v>4</v>
      </c>
      <c r="B20" s="161" t="str">
        <f>List!D100</f>
        <v>Cé a áirítear mar Éilitheoir/Fostaí nua</v>
      </c>
    </row>
    <row r="21" spans="1:3" x14ac:dyDescent="0.25">
      <c r="A21" s="154"/>
      <c r="B21" s="164" t="str">
        <f>List!D101</f>
        <v xml:space="preserve">Is é seo do chéad íocaíocht mar fhostaí Ollscoil na Gaillimhe agus do chéad íocaíocht ón Oifig Párolla. </v>
      </c>
    </row>
    <row r="22" spans="1:3" ht="30" x14ac:dyDescent="0.25">
      <c r="A22" s="154"/>
      <c r="B22" s="164" t="str">
        <f>List!D102</f>
        <v>Nó ba é stipinn scoláireachta an t-aon íocaíocht a fuair tú ó Ollscoil na Gaillimhe riamh – ní íocaíocht as obair é seo agus mar sin is éilitheoir nua thú agus tá uimhir phárolla nua ag teastáil uait.</v>
      </c>
    </row>
    <row r="23" spans="1:3" x14ac:dyDescent="0.25">
      <c r="A23" s="165"/>
      <c r="B23" s="164" t="str">
        <f>List!D103</f>
        <v xml:space="preserve"> Caithfidh tú an “Fhoirm Shocraithe d’Fhostaí Nua a Íoctar de réir na hUaire” a líonadh. Tá an fhoirm ar an nasc seo a leanas:-</v>
      </c>
    </row>
    <row r="24" spans="1:3" ht="15.75" thickBot="1" x14ac:dyDescent="0.3">
      <c r="A24" s="12"/>
      <c r="B24" s="7" t="str">
        <f>List!D104</f>
        <v>Foirm Shocraithe d’Fhostaí Nua a Íoctar de réir na hUaire</v>
      </c>
    </row>
    <row r="25" spans="1:3" ht="15.75" thickBot="1" x14ac:dyDescent="0.3">
      <c r="A25" s="9"/>
      <c r="B25" s="10"/>
    </row>
    <row r="26" spans="1:3" ht="18.75" x14ac:dyDescent="0.3">
      <c r="A26" s="152">
        <v>5</v>
      </c>
      <c r="B26" s="166" t="str">
        <f>List!D105</f>
        <v>Níl tú i d’éilitheoir nua ach caithfear seoladh poist do dhuillín pá nó do shonraí bainc a leasú</v>
      </c>
    </row>
    <row r="27" spans="1:3" ht="60" x14ac:dyDescent="0.25">
      <c r="A27" s="154"/>
      <c r="B27" s="164" t="str">
        <f>List!D106</f>
        <v>Níl tú i d’éilitheoir nua = Fuair tú íocaíocht cheana mar Fhostaí a Íoctar de réir na hUaire. Fuair tú íocaíocht cheana mar fhostaí páirtaimseartha nó fostaí lánaimseartha le conradh.  Beidh ort an uimhir phárolla chéanna a úsáid is a bhí agat do na híocaíochtaí seo. Aimseoidh tú d’uimhir phárolla ar Sheirbhís Ar Líne na gCoimisinéirí Ioncaim nó ar ráiteas bainc. Má bhíonn aon deacracht agat agus tú ag aimsiú d’Uimhir Phárolla ná bíodh aon drogall ort ríomhphost a chur chuig payroll@universityofgalway.ie agus d’uimhir PSP a thabhairt le d’uimhir phárolla a fháil.</v>
      </c>
    </row>
    <row r="28" spans="1:3" ht="30" x14ac:dyDescent="0.25">
      <c r="A28" s="154"/>
      <c r="B28" s="164" t="str">
        <f>List!D107</f>
        <v xml:space="preserve"> Ní mór duit an “Fhoirm chun Sonraí Bainc a athrú” a chomhlíonadh agus is iad na sonraí a chuirtear ar an bhfoirm seo amháin is féidir a leasú ar thaifead Ollscoil na Gaillimhe. Tá an fhoirm ar an nasc seo a leanas:-</v>
      </c>
    </row>
    <row r="29" spans="1:3" ht="15.75" thickBot="1" x14ac:dyDescent="0.3">
      <c r="A29" s="5"/>
      <c r="B29" s="7" t="str">
        <f>List!D108</f>
        <v>Foirm chun Sonraí Bainc a athrú</v>
      </c>
    </row>
    <row r="30" spans="1:3" ht="15.75" thickBot="1" x14ac:dyDescent="0.3">
      <c r="A30" s="3"/>
      <c r="B30" s="11"/>
    </row>
    <row r="31" spans="1:3" ht="18.75" x14ac:dyDescent="0.3">
      <c r="A31" s="152">
        <v>6</v>
      </c>
      <c r="B31" s="161" t="str">
        <f>List!D109</f>
        <v>Sonraí Pearsanta ar an mBileog Ama</v>
      </c>
    </row>
    <row r="32" spans="1:3" x14ac:dyDescent="0.25">
      <c r="A32" s="154"/>
      <c r="B32" s="167" t="str">
        <f>List!D110</f>
        <v>Ní mór an chuid seo a líonadh go hiomlán agus na sonraí a bheith cruinn nó diúltófar d’fhoirm.</v>
      </c>
    </row>
    <row r="33" spans="1:2" x14ac:dyDescent="0.25">
      <c r="A33" s="154"/>
      <c r="B33" s="168" t="str">
        <f>List!D111</f>
        <v>Earráid choitianta is ea an uimhir mhícheart phárolla a thabhairt. Má thugtar an uimhir mhícheart phárolla:-</v>
      </c>
    </row>
    <row r="34" spans="1:2" x14ac:dyDescent="0.25">
      <c r="A34" s="154"/>
      <c r="B34" s="167" t="str">
        <f>List!D112</f>
        <v>(a) Diúltófar do bhileog ama má thugtar faoi deara é</v>
      </c>
    </row>
    <row r="35" spans="1:2" x14ac:dyDescent="0.25">
      <c r="A35" s="154"/>
      <c r="B35" s="167" t="str">
        <f>List!D113</f>
        <v>(b) D’fhéadfadh an fostaí mícheart íocaíocht a fháil más le fostaí eile an uimhir phárolla sin</v>
      </c>
    </row>
    <row r="36" spans="1:2" x14ac:dyDescent="0.25">
      <c r="A36" s="154"/>
      <c r="B36" s="167" t="str">
        <f>List!D114</f>
        <v>(c) Sa chás go dtugann tú d’Uimhir Scoláireachta, diúltófar an íocaíocht toisc nach féidir íocaíochtaí a dhéanamh de bhun na n-uimhreacha sin</v>
      </c>
    </row>
    <row r="37" spans="1:2" ht="15.75" thickBot="1" x14ac:dyDescent="0.3">
      <c r="A37" s="159"/>
      <c r="B37" s="169" t="str">
        <f>List!D115</f>
        <v>Tá sé dhigit i ngach uimhir phárolla i.e. 123456 nó 012345. Breac síos d’uimhir phárolla duit féin le haghaidh éileamh amach anseo, le do thoil.</v>
      </c>
    </row>
    <row r="38" spans="1:2" ht="15.75" thickBot="1" x14ac:dyDescent="0.3">
      <c r="A38" s="170"/>
      <c r="B38" s="171"/>
    </row>
    <row r="39" spans="1:2" ht="18.75" x14ac:dyDescent="0.25">
      <c r="A39" s="172">
        <v>7</v>
      </c>
      <c r="B39" s="173" t="str">
        <f>List!D116</f>
        <v>Cáin, Muirear Sóisialta Uilíoch (USC) agus Cáin éigeandála</v>
      </c>
    </row>
    <row r="40" spans="1:2" ht="30" x14ac:dyDescent="0.25">
      <c r="A40" s="174"/>
      <c r="B40" s="175" t="str">
        <f>List!D117</f>
        <v xml:space="preserve">Íocfaidh tú cáin éigeandála agus USC mura mbeidh Ollscoil na Gaillimhe liostaithe mar d’fhostóir, nó ceann de d’fhostóirí, ar do Theastas Creidmheasa Cánach don bhliain reatha cánach.  </v>
      </c>
    </row>
    <row r="41" spans="1:2" ht="30" x14ac:dyDescent="0.25">
      <c r="A41" s="174"/>
      <c r="B41" s="176" t="str">
        <f>List!D118</f>
        <v>Cliceáil ar eolas faoi cháin &amp; na Coimisinéirí Ioncaim thíos chun teacht ar eolas tábhachtach i ndáil le CÁIN &amp; USC, agus an chaoi le d’fhostaíocht le hOllscoil na Gaillimhe a chlárú leis na Coimisinéirí Ioncaim.</v>
      </c>
    </row>
    <row r="42" spans="1:2" ht="15.75" thickBot="1" x14ac:dyDescent="0.3">
      <c r="A42" s="14"/>
      <c r="B42" s="15" t="str">
        <f>List!D119</f>
        <v>Eolas faoi Cháin &amp; na Coimisinéirí Ioncaim</v>
      </c>
    </row>
    <row r="43" spans="1:2" ht="15.75" thickBot="1" x14ac:dyDescent="0.3">
      <c r="A43" s="3"/>
      <c r="B43" s="13"/>
    </row>
    <row r="44" spans="1:2" ht="18.75" x14ac:dyDescent="0.25">
      <c r="A44" s="152">
        <v>8</v>
      </c>
      <c r="B44" s="177" t="str">
        <f>List!D120</f>
        <v>Sonraí na hoibre a rinneadh</v>
      </c>
    </row>
    <row r="45" spans="1:2" x14ac:dyDescent="0.25">
      <c r="A45" s="154"/>
      <c r="B45" s="178" t="str">
        <f>List!D121</f>
        <v>An Cineál Oibre – ní mór é a roghnú ón liosta anuas sa bhosca, agus is iad na cineálacha oibre seo amháin a cheadaítear ar an bhfoirm seo.</v>
      </c>
    </row>
    <row r="46" spans="1:2" ht="30" x14ac:dyDescent="0.25">
      <c r="A46" s="154"/>
      <c r="B46" s="178" t="str">
        <f>List!D122</f>
        <v>Dátaí na hoibre – tá dátaí aonair ag teastáil ionas go bhfaighidh an fostaí an ÁSCP atá ag dul dóibh le haghaidh Sochair Leasa Shóisialaigh agus an phinsin seanaoise ar dhul ar scor. Dá bhrí seo, ní ceadmhach ach aon dáta amháin a chur sa réimse seo.</v>
      </c>
    </row>
    <row r="47" spans="1:2" x14ac:dyDescent="0.25">
      <c r="A47" s="154"/>
      <c r="B47" s="178" t="str">
        <f>List!D123</f>
        <v>Líon uaireanta in aghaidh an dáta – Caithfidh tú líon na n-uaireanta a d’oibrigh tú gach aon lá a thabhairt le fios i.e. in aghaidh na huaire</v>
      </c>
    </row>
    <row r="48" spans="1:2" ht="30" x14ac:dyDescent="0.25">
      <c r="A48" s="154"/>
      <c r="B48" s="178" t="str">
        <f>List!D124</f>
        <v>Ráta san Uair – Líon isteach an ráta san uair (nach lú ná an t-íosphá é) i ngach aon bhosca a bhfuil dáta leis. Gheobhaidh tú comhairle ó do bhainisteoir faoi seo.</v>
      </c>
    </row>
    <row r="49" spans="1:2" ht="15.75" thickBot="1" x14ac:dyDescent="0.3">
      <c r="A49" s="159"/>
      <c r="B49" s="179" t="str">
        <f>List!D125</f>
        <v>Luach – Ríomhtar é seo le foirmle, agus ní féidir é a chur isteach de láimh. Líon x Ráta = Luach</v>
      </c>
    </row>
    <row r="50" spans="1:2" ht="15.75" thickBot="1" x14ac:dyDescent="0.3">
      <c r="A50" s="170"/>
      <c r="B50" s="171"/>
    </row>
    <row r="51" spans="1:2" ht="18.75" x14ac:dyDescent="0.3">
      <c r="A51" s="152">
        <v>9</v>
      </c>
      <c r="B51" s="166" t="str">
        <f>List!D126</f>
        <v>Teidlíocht Saoire Bliantúla/Saoire Poiblí</v>
      </c>
    </row>
    <row r="52" spans="1:2" ht="45" x14ac:dyDescent="0.25">
      <c r="A52" s="154"/>
      <c r="B52" s="180" t="str">
        <f>List!D127</f>
        <v>Cinntigh, le do thoil, go n-áiríonn tú aon uaireanta saoire bliantúla / saoire poiblí ar leithligh, i gcás inar cuí é sin. Tá sé de dhualgas ar an sínitheoir údaraithe taifid oiriúnacha a choinneáil maidir le saoire bhliantúil / saoire phoiblí. Tá eolas maidir le teidlíochtaí saoire bliantúla / saoire poiblí le fáil ar an nasc a leanas</v>
      </c>
    </row>
    <row r="53" spans="1:2" ht="15.75" thickBot="1" x14ac:dyDescent="0.3">
      <c r="A53" s="5"/>
      <c r="B53" s="115" t="str">
        <f>List!D128</f>
        <v xml:space="preserve">Láithreán Gréasáin na hOifige Párolla – Fostaithe a Íoctar in aghaidh na hUaire – Do Bhainisteoirí </v>
      </c>
    </row>
    <row r="54" spans="1:2" ht="15.75" thickBot="1" x14ac:dyDescent="0.3">
      <c r="A54" s="3"/>
      <c r="B54" s="4"/>
    </row>
    <row r="55" spans="1:2" ht="18.75" x14ac:dyDescent="0.3">
      <c r="A55" s="181">
        <v>10</v>
      </c>
      <c r="B55" s="166" t="str">
        <f>List!D129</f>
        <v>Údarú</v>
      </c>
    </row>
    <row r="56" spans="1:2" x14ac:dyDescent="0.25">
      <c r="A56" s="182"/>
      <c r="B56" s="180" t="str">
        <f>List!D130</f>
        <v>Nuair atá an bhileog ama líonta agat ba cheart duit í a sheoladh chuig do Bhainisteoir chun údarú a fháil. Caithfear é seo a dhéanamh ar ríomhphost.</v>
      </c>
    </row>
    <row r="57" spans="1:2" ht="113.25" customHeight="1" thickBot="1" x14ac:dyDescent="0.3">
      <c r="A57" s="183"/>
      <c r="B57" s="184" t="str">
        <f>List!D131</f>
        <v>Nuair a údaraíonn do Bhainisteoir an bhileog ama, ba cheart í a sheoladh chuig timesheets.bureau@universityofgalway.ie Ó CHUNTAS RPHOIST SHEALBHÓIR ÚDARAITHE AN BHUISÉID NÓ AN tSÍNITHEORA, ag lua go bhfuil an bhileog ama údaraithe. 
Ní féidir ach bileoga ama a líontar i gceart agus a sheoltar ó ríomhphost an údaraitheora a cheadú agus a phróiseáil. Caithfidh an bhileog ama a bheith seolta le haghaidh íocaíochta ag an údaraitheoir faoin 10ú lá den mhí, ach amháin i mí na Nollag, deimhneofar spriocdháta níos luaithe i mí na Samhna. 
TÁBHACHTACH: MAR GHEALL AR FHADHBANNA NUAIR ATÁ AN IOMARCA BILEOGA AMA I gCEANGAL LE RPHOST AMHÁIN. NÍ FÉIDIR ACH UASMHÉID 3 BHILEOG AMA ATÁ LE hÚDARÚ A GHLACADH AR AON RPHOST AMHÁIN Ó CHUNTAS RPHOIST SHEALBHÓIR AN BHUISÉID.</v>
      </c>
    </row>
    <row r="58" spans="1:2" ht="15.75" thickBot="1" x14ac:dyDescent="0.3">
      <c r="A58" s="170"/>
      <c r="B58" s="185"/>
    </row>
    <row r="59" spans="1:2" ht="18.75" x14ac:dyDescent="0.3">
      <c r="A59" s="152">
        <v>11</v>
      </c>
      <c r="B59" s="161" t="str">
        <f>List!D132</f>
        <v>FIOSRUITHE</v>
      </c>
    </row>
    <row r="60" spans="1:2" ht="60" x14ac:dyDescent="0.25">
      <c r="A60" s="154"/>
      <c r="B60" s="186" t="str">
        <f>List!D133</f>
        <v>Ba cheart aon cheisteanna faoi bhileoga ama a chur faoi bhráid an duine ar sheol tú do bhileog ama chucu. Má tá tuilleadh ceisteanna ag an údaraitheoir don Bhiúró, is féidir leis an údaraitheoir ríomhphost a sheoladh chuig timesheets.bureau@universityofgalway.ie ag lua sonraí an fhiosraithe lena n-áirítear an dáta ar seoladh an bhileog ama isteach.  Ná cuir cóip den bhileog ama faoi iamh lena chinntiú nach n-íocfar faoi dhó í. Má tá cóip den bhileog ama ag teastáil chun an cheist a fhiosrú, iarrfar ceann ort.</v>
      </c>
    </row>
    <row r="61" spans="1:2" ht="15.75" thickBot="1" x14ac:dyDescent="0.3">
      <c r="A61" s="159"/>
      <c r="B61" s="187"/>
    </row>
  </sheetData>
  <sheetProtection algorithmName="SHA-512" hashValue="wo4fwXXkoyIgDmDwng+DvTu0RxwnHSa7w3tpSmsreFxca2TWBJzS5dwU8zt8SSSWHLOh3IszbLwFzh5KlR+jsw==" saltValue="FjnOUU9w0uMh2VqCW3pNRA==" spinCount="100000" sheet="1" objects="1" scenarios="1"/>
  <hyperlinks>
    <hyperlink ref="B14" r:id="rId1" xr:uid="{00000000-0004-0000-0000-000000000000}"/>
    <hyperlink ref="B18" r:id="rId2" xr:uid="{00000000-0004-0000-0000-000002000000}"/>
    <hyperlink ref="B42" r:id="rId3" display="https://www.universityofgalway.ie/payroll/payrollinformation/tax---revenue/" xr:uid="{00000000-0004-0000-0000-000003000000}"/>
    <hyperlink ref="B53" r:id="rId4" display="https://www.universityofgalway.ie/payroll/paidontimesheet/formanagers/" xr:uid="{00000000-0004-0000-0000-000004000000}"/>
    <hyperlink ref="B29" r:id="rId5" display="https://forms.office.com/pages/responsepage.aspx?id=hrHjE0bEq0qcbZq5u3aBbAW0GvF8HB5HtBAgEwKeJixUNk9XWDkxTzhDMUw3V0ZUU1RQRDhKUEJYSyQlQCN0PWcu&amp;wdLOR=cC06355BA-0981-4F62-A2F9-7BA164AB4590" xr:uid="{00000000-0004-0000-0000-000005000000}"/>
    <hyperlink ref="B24" r:id="rId6" display="https://www.universityofgalway.ie/media/humanresources/publicdocuments/forms/New-Hourly-Paid-Employee-Set-Up-Form-(Foirm-um-Shocr%C3%BA-Conartha-d%E2%80%99Fhostaithe-a-%C3%8Doctar-de-r%C3%A9ir-na-hUaire_).xlsx" xr:uid="{00000000-0004-0000-0000-000006000000}"/>
  </hyperlinks>
  <pageMargins left="0.70866141732283472" right="0.70866141732283472" top="0.74803149606299213" bottom="0.74803149606299213" header="0.31496062992125984" footer="0.31496062992125984"/>
  <pageSetup paperSize="9"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16"/>
  <sheetViews>
    <sheetView workbookViewId="0">
      <selection activeCell="A2" sqref="A2"/>
    </sheetView>
  </sheetViews>
  <sheetFormatPr defaultRowHeight="15" x14ac:dyDescent="0.25"/>
  <cols>
    <col min="1" max="1" width="121.28515625" bestFit="1" customWidth="1"/>
  </cols>
  <sheetData>
    <row r="1" spans="1:1" x14ac:dyDescent="0.25">
      <c r="A1" s="1" t="s">
        <v>58</v>
      </c>
    </row>
    <row r="2" spans="1:1" x14ac:dyDescent="0.25">
      <c r="A2" s="71" t="s">
        <v>59</v>
      </c>
    </row>
    <row r="3" spans="1:1" x14ac:dyDescent="0.25">
      <c r="A3" t="s">
        <v>60</v>
      </c>
    </row>
    <row r="5" spans="1:1" x14ac:dyDescent="0.25">
      <c r="A5" s="1" t="s">
        <v>116</v>
      </c>
    </row>
    <row r="6" spans="1:1" x14ac:dyDescent="0.25">
      <c r="A6" t="s">
        <v>34</v>
      </c>
    </row>
    <row r="7" spans="1:1" x14ac:dyDescent="0.25">
      <c r="A7" t="s">
        <v>74</v>
      </c>
    </row>
    <row r="8" spans="1:1" x14ac:dyDescent="0.25">
      <c r="A8" t="s">
        <v>75</v>
      </c>
    </row>
    <row r="11" spans="1:1" x14ac:dyDescent="0.25">
      <c r="A11" s="1" t="s">
        <v>61</v>
      </c>
    </row>
    <row r="12" spans="1:1" x14ac:dyDescent="0.25">
      <c r="A12" t="s">
        <v>34</v>
      </c>
    </row>
    <row r="13" spans="1:1" x14ac:dyDescent="0.25">
      <c r="A13" t="s">
        <v>3</v>
      </c>
    </row>
    <row r="14" spans="1:1" x14ac:dyDescent="0.25">
      <c r="A14" t="s">
        <v>4</v>
      </c>
    </row>
    <row r="15" spans="1:1" x14ac:dyDescent="0.25">
      <c r="A15" t="s">
        <v>5</v>
      </c>
    </row>
    <row r="16" spans="1:1" x14ac:dyDescent="0.25">
      <c r="A16" t="s">
        <v>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pageSetUpPr fitToPage="1"/>
  </sheetPr>
  <dimension ref="A1:AN88"/>
  <sheetViews>
    <sheetView showGridLines="0" tabSelected="1" zoomScale="90" zoomScaleNormal="90" workbookViewId="0">
      <selection activeCell="B1" sqref="B1:C1"/>
    </sheetView>
  </sheetViews>
  <sheetFormatPr defaultRowHeight="15" x14ac:dyDescent="0.25"/>
  <cols>
    <col min="1" max="1" width="44" style="33" customWidth="1"/>
    <col min="2" max="2" width="39.140625" style="34" bestFit="1" customWidth="1"/>
    <col min="3" max="3" width="35.85546875" style="34" customWidth="1"/>
    <col min="4" max="4" width="49.28515625" style="34" customWidth="1"/>
    <col min="5" max="5" width="5.5703125" style="34" customWidth="1"/>
    <col min="6" max="6" width="53" style="34" customWidth="1"/>
    <col min="7" max="32" width="9.140625" style="34"/>
    <col min="33" max="33" width="56.28515625" style="28" bestFit="1" customWidth="1"/>
    <col min="34" max="16384" width="9.140625" style="34"/>
  </cols>
  <sheetData>
    <row r="1" spans="1:40" ht="39.75" customHeight="1" thickBot="1" x14ac:dyDescent="0.25">
      <c r="A1" s="102"/>
      <c r="B1" s="222" t="s">
        <v>83</v>
      </c>
      <c r="C1" s="223"/>
      <c r="D1" s="103"/>
    </row>
    <row r="2" spans="1:40" ht="33" customHeight="1" x14ac:dyDescent="0.25">
      <c r="A2" s="104"/>
      <c r="B2" s="224" t="str">
        <f>List!D5</f>
        <v>Ollscoil na Gaillimhe</v>
      </c>
      <c r="C2" s="224"/>
      <c r="D2" s="105"/>
    </row>
    <row r="3" spans="1:40" s="16" customFormat="1" ht="42.75" customHeight="1" x14ac:dyDescent="0.25">
      <c r="A3" s="238" t="str">
        <f>List!D6</f>
        <v xml:space="preserve">Bileog Ama d’Íocaíochtaí Párolla V 1.23           </v>
      </c>
      <c r="B3" s="239"/>
      <c r="C3" s="239"/>
      <c r="D3" s="240"/>
      <c r="AG3" s="17"/>
    </row>
    <row r="4" spans="1:40" s="18" customFormat="1" ht="114.75" customHeight="1" thickBot="1" x14ac:dyDescent="0.3">
      <c r="A4" s="235" t="str">
        <f>List!D7</f>
        <v xml:space="preserve">Aidhm: Tá an fhoirm seo ag teastáil i gcomhair:
1. Ambasadóirí na Mac Léinn – Obair Íoctha in aghaidh na hUaire (i.e., laethanta oscailte, seisiún eolais) 
2. Obair Neamhacadúil Íoctha in aghaidh na hUaire faoi réir cead i scríbhinn ó AD (Ceangail an ceadú agus an míniú atá leis an íocaíocht seo)
3. Oibrithe Deonacha Sláintiúla, an tSaoráid Taighde Chliniciúil (Deonú Smeara)
4. Aisteoirí i bpáirt othar le haghaidh Scrúduithe Praiticiúla Leighis
Tabhair do d’aire nár cheart an bhileog ama seo a úsáid le haghaidh aon fhostú eile. </v>
      </c>
      <c r="B4" s="236"/>
      <c r="C4" s="236"/>
      <c r="D4" s="237"/>
      <c r="AG4" s="19"/>
    </row>
    <row r="5" spans="1:40" s="18" customFormat="1" ht="3.75" customHeight="1" thickBot="1" x14ac:dyDescent="0.3">
      <c r="A5" s="20"/>
      <c r="B5" s="21"/>
      <c r="C5" s="21"/>
      <c r="D5" s="22"/>
      <c r="AG5" s="19"/>
    </row>
    <row r="6" spans="1:40" s="16" customFormat="1" ht="48" customHeight="1" x14ac:dyDescent="0.25">
      <c r="A6" s="232" t="str">
        <f>List!D8</f>
        <v>Tabhair faoi deara, le do thoil, go gcaithfear an bhileog ama seo a líonadh ar an scáileán. NÁ DÉAN IARRACHT an bhileog ama seo a sheoladh ar ríomhphost go dtí go mbeidh gach líne chuí líonta mar go seolfar an bhileog ama ar ais chugat má bhíonn aon eolas míchruinn nó neamhiomlán.</v>
      </c>
      <c r="B6" s="233"/>
      <c r="C6" s="233"/>
      <c r="D6" s="234"/>
      <c r="AG6" s="23"/>
    </row>
    <row r="7" spans="1:40" s="16" customFormat="1" ht="5.25" customHeight="1" thickBot="1" x14ac:dyDescent="0.3">
      <c r="A7" s="24"/>
      <c r="B7" s="25"/>
      <c r="C7" s="25"/>
      <c r="D7" s="26"/>
      <c r="AG7" s="23"/>
    </row>
    <row r="8" spans="1:40" s="27" customFormat="1" ht="30.75" customHeight="1" thickBot="1" x14ac:dyDescent="0.3">
      <c r="A8" s="247" t="str">
        <f>List!D9</f>
        <v xml:space="preserve">*** CAITHFEAR IARRATAS A DHÉANAMH AR ÍOCAÍOCHT TAOBH ISTIGH DE 3 MHÍ ÓN OBAIR A DHÉANAMH***  </v>
      </c>
      <c r="B8" s="248"/>
      <c r="C8" s="248"/>
      <c r="D8" s="249"/>
      <c r="AG8" s="28"/>
    </row>
    <row r="9" spans="1:40" s="27" customFormat="1" ht="4.5" customHeight="1" thickBot="1" x14ac:dyDescent="0.3">
      <c r="A9" s="129"/>
      <c r="B9" s="130"/>
      <c r="C9" s="130"/>
      <c r="D9" s="131"/>
      <c r="AG9" s="28"/>
    </row>
    <row r="10" spans="1:40" s="16" customFormat="1" ht="69" customHeight="1" thickBot="1" x14ac:dyDescent="0.3">
      <c r="A10" s="208" t="str">
        <f>List!D10</f>
        <v xml:space="preserve">SPRIOCDHÁTA: Má líontar an bhileog ama seo i gceart agus má sheolann SEALBHÓIR BUISÉID NÓ CEADÚNÓIR ÚDARAITHE an ionaid chostais chuí chuig an mBiúró í faoin 5pm an 10ú lá den mhí (cé is moite de mhí na Nollag, arb é an 28 Samhain 2025 an spriocdháta dó) cuirfear san áireamh í sa chéad phárolla eile. </v>
      </c>
      <c r="B10" s="209"/>
      <c r="C10" s="209"/>
      <c r="D10" s="210"/>
      <c r="AG10" s="28"/>
    </row>
    <row r="11" spans="1:40" s="16" customFormat="1" ht="6.75" customHeight="1" thickBot="1" x14ac:dyDescent="0.3">
      <c r="A11" s="29"/>
      <c r="B11" s="30"/>
      <c r="C11" s="30"/>
      <c r="D11" s="31"/>
      <c r="AG11" s="28"/>
    </row>
    <row r="12" spans="1:40" s="32" customFormat="1" ht="45" customHeight="1" x14ac:dyDescent="0.25">
      <c r="A12" s="244" t="str">
        <f>List!D11</f>
        <v xml:space="preserve">ÉILITHEOIR: CUIR RÍOMHPHOST LEIS AN mBILEOG AMA COMHLÁNAITHE CHUIG ÚDARAITHEOIR NA SCOILE NÓ NA ROINNE </v>
      </c>
      <c r="B12" s="245"/>
      <c r="C12" s="245"/>
      <c r="D12" s="246"/>
      <c r="E12" s="57"/>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33"/>
      <c r="AH12" s="16"/>
      <c r="AI12" s="16"/>
      <c r="AJ12" s="16"/>
      <c r="AK12" s="16"/>
      <c r="AL12" s="16"/>
      <c r="AM12" s="16"/>
      <c r="AN12" s="16"/>
    </row>
    <row r="13" spans="1:40" s="32" customFormat="1" ht="37.5" customHeight="1" thickBot="1" x14ac:dyDescent="0.3">
      <c r="A13" s="225" t="str">
        <f>List!D12</f>
        <v>ÚDARAITHEOIR: SEICEÁIL, ÚDARAIGH AGUS CUIR RÍOMHPHOST LEIS AN mBILEOG AMA CHOMHLÁNAITHE SEO CHUIG: timesheets.bureau@universityofgalway.ie.</v>
      </c>
      <c r="B13" s="226"/>
      <c r="C13" s="226"/>
      <c r="D13" s="227"/>
      <c r="E13" s="57"/>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34"/>
      <c r="AH13" s="16"/>
      <c r="AI13" s="16"/>
      <c r="AJ13" s="16"/>
      <c r="AK13" s="16"/>
      <c r="AL13" s="16"/>
      <c r="AM13" s="16"/>
      <c r="AN13" s="16"/>
    </row>
    <row r="14" spans="1:40" s="16" customFormat="1" ht="8.25" customHeight="1" thickBot="1" x14ac:dyDescent="0.3">
      <c r="A14" s="250"/>
      <c r="B14" s="251"/>
      <c r="C14" s="251"/>
      <c r="D14" s="252"/>
      <c r="E14" s="57"/>
      <c r="AG14" s="34"/>
    </row>
    <row r="15" spans="1:40" s="42" customFormat="1" ht="37.5" customHeight="1" thickBot="1" x14ac:dyDescent="0.3">
      <c r="A15" s="241" t="str">
        <f>List!D14</f>
        <v>Éilitheoir nua nó athrú ar shonraí pearsanta/sonraí bainc/seoladh:</v>
      </c>
      <c r="B15" s="242"/>
      <c r="C15" s="242"/>
      <c r="D15" s="243"/>
      <c r="E15" s="58"/>
      <c r="F15" s="188" t="str">
        <f>List!D77</f>
        <v>Naisc áisiúla le láithreán gréasáin na hOifige Párolla agus foirmeacha eile</v>
      </c>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1"/>
      <c r="AH15" s="40"/>
      <c r="AI15" s="40"/>
      <c r="AJ15" s="40"/>
      <c r="AK15" s="40"/>
      <c r="AL15" s="40"/>
      <c r="AM15" s="40"/>
    </row>
    <row r="16" spans="1:40" s="42" customFormat="1" ht="6.75" customHeight="1" thickBot="1" x14ac:dyDescent="0.3">
      <c r="A16" s="113"/>
      <c r="B16" s="112"/>
      <c r="C16" s="112"/>
      <c r="D16" s="114"/>
      <c r="E16" s="58"/>
      <c r="F16" s="255" t="str">
        <f>List!D78</f>
        <v>Fostaithe a Íoctar ar an mBileog Ama</v>
      </c>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1"/>
      <c r="AH16" s="40"/>
      <c r="AI16" s="40"/>
      <c r="AJ16" s="40"/>
      <c r="AK16" s="40"/>
      <c r="AL16" s="40"/>
      <c r="AM16" s="40"/>
    </row>
    <row r="17" spans="1:39" s="35" customFormat="1" ht="61.5" customHeight="1" thickBot="1" x14ac:dyDescent="0.3">
      <c r="A17" s="132" t="str">
        <f>List!D15</f>
        <v>Fostaithe Nua: An Éilitheoir nua thú atá ag fáil íocaíochta den chéad uair? (Ní chuirtear Íocaíochtaí Scoláireachta san áireamh)</v>
      </c>
      <c r="B17" s="253" t="s">
        <v>34</v>
      </c>
      <c r="C17" s="254"/>
      <c r="D17" s="98" t="str">
        <f>IF(B17=List!D36,List!$D$137,"")</f>
        <v/>
      </c>
      <c r="F17" s="256"/>
      <c r="G17" s="40"/>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34"/>
      <c r="AH17" s="16"/>
      <c r="AI17" s="16"/>
      <c r="AJ17" s="16"/>
      <c r="AK17" s="16"/>
      <c r="AL17" s="16"/>
      <c r="AM17" s="16"/>
    </row>
    <row r="18" spans="1:39" s="35" customFormat="1" ht="9.75" customHeight="1" thickBot="1" x14ac:dyDescent="0.3">
      <c r="A18" s="133"/>
      <c r="B18" s="191"/>
      <c r="C18" s="191"/>
      <c r="D18" s="98"/>
      <c r="F18" s="257" t="str">
        <f>List!D79</f>
        <v>Foirmeacha Párolla</v>
      </c>
      <c r="G18" s="40"/>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34"/>
      <c r="AH18" s="16"/>
      <c r="AI18" s="16"/>
      <c r="AJ18" s="16"/>
      <c r="AK18" s="16"/>
      <c r="AL18" s="16"/>
      <c r="AM18" s="16"/>
    </row>
    <row r="19" spans="1:39" s="35" customFormat="1" ht="54" customHeight="1" thickBot="1" x14ac:dyDescent="0.25">
      <c r="A19" s="132" t="str">
        <f>List!D19</f>
        <v>D’Iarfhostaithe/Fostaithe Reatha: Ar mhian leat do Shonraí Bainc a athrú?</v>
      </c>
      <c r="B19" s="253" t="s">
        <v>34</v>
      </c>
      <c r="C19" s="254"/>
      <c r="D19" s="98" t="str">
        <f>IF(B19=List!D36,List!$D$137,"")</f>
        <v/>
      </c>
      <c r="F19" s="257"/>
      <c r="G19" s="40"/>
      <c r="AG19" s="34"/>
    </row>
    <row r="20" spans="1:39" s="35" customFormat="1" ht="6.75" customHeight="1" thickBot="1" x14ac:dyDescent="0.25">
      <c r="A20" s="99"/>
      <c r="B20" s="100"/>
      <c r="C20" s="100"/>
      <c r="D20" s="101"/>
      <c r="F20" s="190"/>
      <c r="G20" s="40"/>
      <c r="AG20" s="34"/>
    </row>
    <row r="21" spans="1:39" s="41" customFormat="1" ht="33" customHeight="1" thickBot="1" x14ac:dyDescent="0.3">
      <c r="A21" s="199" t="str">
        <f>List!D24</f>
        <v>Sonraí Pearsanta</v>
      </c>
      <c r="B21" s="200"/>
      <c r="C21" s="200"/>
      <c r="D21" s="201"/>
      <c r="E21" s="59"/>
      <c r="F21" s="189" t="str">
        <f>List!D80</f>
        <v>Conas cáin éigeandála nó cáin mhícheart a sheachaint</v>
      </c>
      <c r="G21" s="40"/>
      <c r="AG21" s="43"/>
    </row>
    <row r="22" spans="1:39" s="41" customFormat="1" ht="18.75" customHeight="1" thickBot="1" x14ac:dyDescent="0.3">
      <c r="A22" s="134"/>
      <c r="B22" s="135"/>
      <c r="C22" s="135"/>
      <c r="D22" s="136"/>
      <c r="E22" s="59"/>
      <c r="F22" s="189" t="str">
        <f>List!D81</f>
        <v>Dátaí Íocaíochta</v>
      </c>
      <c r="G22" s="40"/>
      <c r="AG22" s="43"/>
    </row>
    <row r="23" spans="1:39" s="41" customFormat="1" ht="37.5" customHeight="1" thickBot="1" x14ac:dyDescent="0.3">
      <c r="A23" s="133" t="str">
        <f>List!D25</f>
        <v>Ainm agus Sloinne:</v>
      </c>
      <c r="B23" s="260"/>
      <c r="C23" s="261"/>
      <c r="D23" s="140" t="str">
        <f>IF(ISBLANK(B23),List!$D$69,"")</f>
        <v xml:space="preserve">Réimse éigeantach; líon isteach d’ainm agus sloinne </v>
      </c>
      <c r="E23" s="59"/>
      <c r="F23" s="189" t="str">
        <f>List!D82</f>
        <v>Duillíní Pá ar Líne</v>
      </c>
      <c r="G23" s="40"/>
      <c r="AG23" s="43"/>
    </row>
    <row r="24" spans="1:39" s="41" customFormat="1" ht="6" customHeight="1" thickBot="1" x14ac:dyDescent="0.3">
      <c r="A24" s="134"/>
      <c r="B24" s="93"/>
      <c r="C24" s="93"/>
      <c r="D24" s="136"/>
      <c r="E24" s="59"/>
      <c r="F24" s="256" t="str">
        <f>List!D83</f>
        <v>Teidlíocht Pá Saoire Poiblí</v>
      </c>
      <c r="G24" s="40"/>
      <c r="AG24" s="43"/>
    </row>
    <row r="25" spans="1:39" s="41" customFormat="1" ht="33" customHeight="1" thickBot="1" x14ac:dyDescent="0.3">
      <c r="A25" s="133" t="str">
        <f>List!D26</f>
        <v>Uimhir Phárolla an Fhostaí:
(Ní uimhir scoláireachta í seo)</v>
      </c>
      <c r="B25" s="128"/>
      <c r="C25" s="127"/>
      <c r="D25" s="140" t="str">
        <f>IF(ISBLANK(B25),List!$D$68,"")</f>
        <v xml:space="preserve">Réimse éigeantach; líon isteach d’uimhir phárolla </v>
      </c>
      <c r="E25" s="59"/>
      <c r="F25" s="256"/>
      <c r="G25" s="40"/>
      <c r="AG25" s="43"/>
    </row>
    <row r="26" spans="1:39" s="41" customFormat="1" ht="5.25" customHeight="1" thickBot="1" x14ac:dyDescent="0.3">
      <c r="A26" s="134"/>
      <c r="B26" s="93"/>
      <c r="C26" s="93"/>
      <c r="D26" s="136"/>
      <c r="E26" s="59"/>
      <c r="F26" s="258" t="str">
        <f>List!D84</f>
        <v>Foirm chun Sonraí Bainc a athrú</v>
      </c>
      <c r="AG26" s="43"/>
    </row>
    <row r="27" spans="1:39" s="41" customFormat="1" ht="39" customHeight="1" thickBot="1" x14ac:dyDescent="0.3">
      <c r="A27" s="137" t="str">
        <f>List!D27</f>
        <v>Dáta Deiridh na Fostaíochta</v>
      </c>
      <c r="B27" s="262"/>
      <c r="C27" s="263"/>
      <c r="D27" s="140" t="str">
        <f>IF(ISBLANK(B27),List!$D$66,"")</f>
        <v>Réimse éigeantach; líon isteach sonraí an Údaraitheora</v>
      </c>
      <c r="E27" s="59"/>
      <c r="F27" s="259"/>
      <c r="AG27" s="43"/>
    </row>
    <row r="28" spans="1:39" s="41" customFormat="1" ht="4.5" customHeight="1" thickBot="1" x14ac:dyDescent="0.3">
      <c r="A28" s="134"/>
      <c r="B28" s="93"/>
      <c r="C28" s="93"/>
      <c r="D28" s="136"/>
      <c r="E28" s="59"/>
      <c r="AG28" s="43"/>
    </row>
    <row r="29" spans="1:39" s="41" customFormat="1" ht="46.5" customHeight="1" thickBot="1" x14ac:dyDescent="0.3">
      <c r="A29" s="138" t="str">
        <f>List!D28</f>
        <v xml:space="preserve">Stádas fostaíochta in Ollscoil na Gaillimhe le linn na tréimhse ina ndearnadh an obair liostaithe thíos </v>
      </c>
      <c r="B29" s="220" t="s">
        <v>34</v>
      </c>
      <c r="C29" s="221"/>
      <c r="D29" s="140" t="str">
        <f>IF(B29=List!D36,List!$D$137,"")</f>
        <v/>
      </c>
      <c r="E29" s="59"/>
      <c r="AG29" s="43"/>
    </row>
    <row r="30" spans="1:39" s="36" customFormat="1" ht="16.5" thickBot="1" x14ac:dyDescent="0.25">
      <c r="A30" s="139"/>
      <c r="B30" s="94"/>
      <c r="C30" s="95"/>
      <c r="D30" s="141"/>
      <c r="E30" s="44"/>
      <c r="F30" s="41"/>
      <c r="G30" s="41"/>
      <c r="H30" s="41"/>
      <c r="AG30" s="37"/>
    </row>
    <row r="31" spans="1:39" s="41" customFormat="1" ht="34.5" customHeight="1" thickBot="1" x14ac:dyDescent="0.3">
      <c r="A31" s="214" t="str">
        <f>List!D33</f>
        <v>Sonraí na hoibre a rinneadh</v>
      </c>
      <c r="B31" s="215"/>
      <c r="C31" s="215"/>
      <c r="D31" s="216"/>
      <c r="E31" s="59"/>
      <c r="AG31" s="43"/>
    </row>
    <row r="32" spans="1:39" s="41" customFormat="1" ht="39.75" customHeight="1" x14ac:dyDescent="0.25">
      <c r="A32" s="217" t="str">
        <f>List!D34</f>
        <v>TABHAIR DO D’AIRE – NÁ LÍON AN CHUID SEO GO DTÍ GO BHFUIL AN CHUID THUASLUAITE LÍONTA I gCEART AGAT</v>
      </c>
      <c r="B32" s="218"/>
      <c r="C32" s="218"/>
      <c r="D32" s="219"/>
      <c r="E32" s="59"/>
      <c r="AG32" s="43"/>
    </row>
    <row r="33" spans="1:33" s="41" customFormat="1" ht="9" customHeight="1" thickBot="1" x14ac:dyDescent="0.3">
      <c r="A33" s="107"/>
      <c r="B33" s="106"/>
      <c r="C33" s="106"/>
      <c r="D33" s="108"/>
      <c r="E33" s="59"/>
      <c r="AG33" s="43"/>
    </row>
    <row r="34" spans="1:33" s="41" customFormat="1" ht="36" customHeight="1" thickBot="1" x14ac:dyDescent="0.3">
      <c r="A34" s="133" t="str">
        <f>List!D35</f>
        <v xml:space="preserve">An Cineál Oibre: </v>
      </c>
      <c r="B34" s="220" t="s">
        <v>34</v>
      </c>
      <c r="C34" s="221"/>
      <c r="D34" s="98" t="str">
        <f>IF(B34=List!D36, List!$D$67, "")</f>
        <v/>
      </c>
      <c r="AG34" s="43"/>
    </row>
    <row r="35" spans="1:33" s="41" customFormat="1" ht="12.75" customHeight="1" thickBot="1" x14ac:dyDescent="0.3">
      <c r="A35" s="109"/>
      <c r="B35" s="110"/>
      <c r="C35" s="110"/>
      <c r="D35" s="111"/>
      <c r="E35" s="96"/>
      <c r="AG35" s="43"/>
    </row>
    <row r="36" spans="1:33" x14ac:dyDescent="0.2">
      <c r="A36" s="142" t="str">
        <f>List!D41</f>
        <v>Dáta na hOibre</v>
      </c>
      <c r="B36" s="143" t="str">
        <f>List!D43</f>
        <v>Líon Uaireanta</v>
      </c>
      <c r="C36" s="143" t="str">
        <f>List!D45</f>
        <v xml:space="preserve">Ráta san uair </v>
      </c>
      <c r="D36" s="143" t="str">
        <f>List!D47</f>
        <v>Luach</v>
      </c>
      <c r="E36" s="60"/>
    </row>
    <row r="37" spans="1:33" ht="51.75" customHeight="1" thickBot="1" x14ac:dyDescent="0.25">
      <c r="A37" s="144" t="str">
        <f>List!D42</f>
        <v>(ag teastáil le haghaidh Sochair Leasa Shóisialaigh &amp; le dátaí na hoibre a dheimhniú i.e. 01-Ean-2024)</v>
      </c>
      <c r="B37" s="145" t="str">
        <f>List!D44</f>
        <v>in aghaidh an Dáta</v>
      </c>
      <c r="C37" s="192" t="str">
        <f>List!D46</f>
        <v>Tuarastal ≥ €13.50 ó 01/01/2025, agus Tuarastal ≥ €12.70 ó 01/01/2024</v>
      </c>
      <c r="D37" s="146" t="str">
        <f>List!D48</f>
        <v>(Líon x Ráta) €</v>
      </c>
      <c r="E37" s="60"/>
    </row>
    <row r="38" spans="1:33" ht="16.5" x14ac:dyDescent="0.2">
      <c r="A38" s="117"/>
      <c r="B38" s="116"/>
      <c r="C38" s="38"/>
      <c r="D38" s="118">
        <f t="shared" ref="D38:D67" si="0">B38*C38</f>
        <v>0</v>
      </c>
      <c r="E38" s="60" t="str">
        <f t="shared" ref="E38:E67" si="1">IF(ISBLANK(A38), "Claim cannot be processed without date of work (dd/mmm/yy)", "")</f>
        <v>Claim cannot be processed without date of work (dd/mmm/yy)</v>
      </c>
    </row>
    <row r="39" spans="1:33" ht="16.5" x14ac:dyDescent="0.2">
      <c r="A39" s="117" t="s">
        <v>49</v>
      </c>
      <c r="B39" s="116"/>
      <c r="C39" s="38"/>
      <c r="D39" s="119">
        <f t="shared" si="0"/>
        <v>0</v>
      </c>
      <c r="E39" s="60" t="str">
        <f t="shared" si="1"/>
        <v/>
      </c>
    </row>
    <row r="40" spans="1:33" ht="16.5" x14ac:dyDescent="0.2">
      <c r="A40" s="117" t="s">
        <v>49</v>
      </c>
      <c r="B40" s="116"/>
      <c r="C40" s="38"/>
      <c r="D40" s="119">
        <f t="shared" si="0"/>
        <v>0</v>
      </c>
      <c r="E40" s="60" t="str">
        <f t="shared" si="1"/>
        <v/>
      </c>
    </row>
    <row r="41" spans="1:33" ht="16.5" x14ac:dyDescent="0.2">
      <c r="A41" s="117" t="s">
        <v>49</v>
      </c>
      <c r="B41" s="116"/>
      <c r="C41" s="38"/>
      <c r="D41" s="119">
        <f t="shared" si="0"/>
        <v>0</v>
      </c>
      <c r="E41" s="60" t="str">
        <f t="shared" si="1"/>
        <v/>
      </c>
    </row>
    <row r="42" spans="1:33" ht="16.5" x14ac:dyDescent="0.2">
      <c r="A42" s="117" t="s">
        <v>49</v>
      </c>
      <c r="B42" s="116"/>
      <c r="C42" s="38"/>
      <c r="D42" s="119">
        <f t="shared" si="0"/>
        <v>0</v>
      </c>
      <c r="E42" s="60" t="str">
        <f t="shared" si="1"/>
        <v/>
      </c>
    </row>
    <row r="43" spans="1:33" ht="16.5" x14ac:dyDescent="0.2">
      <c r="A43" s="117" t="s">
        <v>49</v>
      </c>
      <c r="B43" s="116"/>
      <c r="C43" s="38"/>
      <c r="D43" s="119">
        <f t="shared" si="0"/>
        <v>0</v>
      </c>
      <c r="E43" s="60" t="str">
        <f t="shared" si="1"/>
        <v/>
      </c>
    </row>
    <row r="44" spans="1:33" ht="16.5" x14ac:dyDescent="0.2">
      <c r="A44" s="117" t="s">
        <v>49</v>
      </c>
      <c r="B44" s="116"/>
      <c r="C44" s="38"/>
      <c r="D44" s="119">
        <f t="shared" si="0"/>
        <v>0</v>
      </c>
      <c r="E44" s="60" t="str">
        <f t="shared" si="1"/>
        <v/>
      </c>
    </row>
    <row r="45" spans="1:33" ht="16.5" x14ac:dyDescent="0.2">
      <c r="A45" s="117" t="s">
        <v>49</v>
      </c>
      <c r="B45" s="116"/>
      <c r="C45" s="38"/>
      <c r="D45" s="119">
        <f t="shared" si="0"/>
        <v>0</v>
      </c>
      <c r="E45" s="60" t="str">
        <f t="shared" si="1"/>
        <v/>
      </c>
    </row>
    <row r="46" spans="1:33" ht="16.5" x14ac:dyDescent="0.2">
      <c r="A46" s="117" t="s">
        <v>49</v>
      </c>
      <c r="B46" s="116"/>
      <c r="C46" s="38"/>
      <c r="D46" s="119">
        <f t="shared" si="0"/>
        <v>0</v>
      </c>
      <c r="E46" s="60" t="str">
        <f t="shared" si="1"/>
        <v/>
      </c>
    </row>
    <row r="47" spans="1:33" ht="16.5" x14ac:dyDescent="0.2">
      <c r="A47" s="117" t="s">
        <v>49</v>
      </c>
      <c r="B47" s="116"/>
      <c r="C47" s="38"/>
      <c r="D47" s="119">
        <f t="shared" si="0"/>
        <v>0</v>
      </c>
      <c r="E47" s="60" t="str">
        <f t="shared" si="1"/>
        <v/>
      </c>
    </row>
    <row r="48" spans="1:33" ht="16.5" x14ac:dyDescent="0.2">
      <c r="A48" s="117" t="s">
        <v>49</v>
      </c>
      <c r="B48" s="116"/>
      <c r="C48" s="38"/>
      <c r="D48" s="119">
        <f t="shared" si="0"/>
        <v>0</v>
      </c>
      <c r="E48" s="60" t="str">
        <f t="shared" si="1"/>
        <v/>
      </c>
    </row>
    <row r="49" spans="1:5" ht="16.5" x14ac:dyDescent="0.2">
      <c r="A49" s="117" t="s">
        <v>49</v>
      </c>
      <c r="B49" s="116"/>
      <c r="C49" s="38"/>
      <c r="D49" s="119">
        <f t="shared" si="0"/>
        <v>0</v>
      </c>
      <c r="E49" s="60" t="str">
        <f t="shared" si="1"/>
        <v/>
      </c>
    </row>
    <row r="50" spans="1:5" ht="16.5" x14ac:dyDescent="0.2">
      <c r="A50" s="117" t="s">
        <v>49</v>
      </c>
      <c r="B50" s="116"/>
      <c r="C50" s="38"/>
      <c r="D50" s="119">
        <f t="shared" si="0"/>
        <v>0</v>
      </c>
      <c r="E50" s="60" t="str">
        <f t="shared" si="1"/>
        <v/>
      </c>
    </row>
    <row r="51" spans="1:5" ht="16.5" x14ac:dyDescent="0.2">
      <c r="A51" s="117" t="s">
        <v>49</v>
      </c>
      <c r="B51" s="116"/>
      <c r="C51" s="38"/>
      <c r="D51" s="119">
        <f t="shared" si="0"/>
        <v>0</v>
      </c>
      <c r="E51" s="60" t="str">
        <f t="shared" si="1"/>
        <v/>
      </c>
    </row>
    <row r="52" spans="1:5" ht="16.5" x14ac:dyDescent="0.2">
      <c r="A52" s="117" t="s">
        <v>49</v>
      </c>
      <c r="B52" s="116"/>
      <c r="C52" s="38"/>
      <c r="D52" s="119">
        <f t="shared" si="0"/>
        <v>0</v>
      </c>
      <c r="E52" s="60" t="str">
        <f t="shared" si="1"/>
        <v/>
      </c>
    </row>
    <row r="53" spans="1:5" ht="16.5" x14ac:dyDescent="0.2">
      <c r="A53" s="117" t="s">
        <v>49</v>
      </c>
      <c r="B53" s="116"/>
      <c r="C53" s="38"/>
      <c r="D53" s="119">
        <f t="shared" si="0"/>
        <v>0</v>
      </c>
      <c r="E53" s="60" t="str">
        <f t="shared" si="1"/>
        <v/>
      </c>
    </row>
    <row r="54" spans="1:5" ht="16.5" x14ac:dyDescent="0.2">
      <c r="A54" s="117" t="s">
        <v>49</v>
      </c>
      <c r="B54" s="116"/>
      <c r="C54" s="38"/>
      <c r="D54" s="119">
        <f t="shared" si="0"/>
        <v>0</v>
      </c>
      <c r="E54" s="60" t="str">
        <f t="shared" si="1"/>
        <v/>
      </c>
    </row>
    <row r="55" spans="1:5" ht="16.5" x14ac:dyDescent="0.2">
      <c r="A55" s="117" t="s">
        <v>49</v>
      </c>
      <c r="B55" s="116"/>
      <c r="C55" s="38"/>
      <c r="D55" s="119">
        <f t="shared" si="0"/>
        <v>0</v>
      </c>
      <c r="E55" s="60" t="str">
        <f t="shared" si="1"/>
        <v/>
      </c>
    </row>
    <row r="56" spans="1:5" ht="16.5" x14ac:dyDescent="0.2">
      <c r="A56" s="117" t="s">
        <v>49</v>
      </c>
      <c r="B56" s="116"/>
      <c r="C56" s="38"/>
      <c r="D56" s="119">
        <f t="shared" si="0"/>
        <v>0</v>
      </c>
      <c r="E56" s="60" t="str">
        <f t="shared" si="1"/>
        <v/>
      </c>
    </row>
    <row r="57" spans="1:5" ht="16.5" x14ac:dyDescent="0.2">
      <c r="A57" s="117" t="s">
        <v>49</v>
      </c>
      <c r="B57" s="116"/>
      <c r="C57" s="38"/>
      <c r="D57" s="119">
        <f t="shared" si="0"/>
        <v>0</v>
      </c>
      <c r="E57" s="60" t="str">
        <f t="shared" si="1"/>
        <v/>
      </c>
    </row>
    <row r="58" spans="1:5" ht="16.5" x14ac:dyDescent="0.2">
      <c r="A58" s="117" t="s">
        <v>49</v>
      </c>
      <c r="B58" s="116"/>
      <c r="C58" s="38"/>
      <c r="D58" s="119">
        <f t="shared" si="0"/>
        <v>0</v>
      </c>
      <c r="E58" s="60" t="str">
        <f t="shared" si="1"/>
        <v/>
      </c>
    </row>
    <row r="59" spans="1:5" ht="16.5" x14ac:dyDescent="0.2">
      <c r="A59" s="117" t="s">
        <v>49</v>
      </c>
      <c r="B59" s="116"/>
      <c r="C59" s="38"/>
      <c r="D59" s="119">
        <f t="shared" si="0"/>
        <v>0</v>
      </c>
      <c r="E59" s="60" t="str">
        <f t="shared" si="1"/>
        <v/>
      </c>
    </row>
    <row r="60" spans="1:5" ht="16.5" x14ac:dyDescent="0.2">
      <c r="A60" s="117" t="s">
        <v>49</v>
      </c>
      <c r="B60" s="116"/>
      <c r="C60" s="38"/>
      <c r="D60" s="119">
        <f t="shared" si="0"/>
        <v>0</v>
      </c>
      <c r="E60" s="60" t="str">
        <f t="shared" si="1"/>
        <v/>
      </c>
    </row>
    <row r="61" spans="1:5" ht="16.5" x14ac:dyDescent="0.2">
      <c r="A61" s="117" t="s">
        <v>49</v>
      </c>
      <c r="B61" s="116"/>
      <c r="C61" s="38"/>
      <c r="D61" s="119">
        <f t="shared" si="0"/>
        <v>0</v>
      </c>
      <c r="E61" s="60" t="str">
        <f t="shared" si="1"/>
        <v/>
      </c>
    </row>
    <row r="62" spans="1:5" ht="16.5" x14ac:dyDescent="0.2">
      <c r="A62" s="117" t="s">
        <v>49</v>
      </c>
      <c r="B62" s="116"/>
      <c r="C62" s="38"/>
      <c r="D62" s="119">
        <f t="shared" si="0"/>
        <v>0</v>
      </c>
      <c r="E62" s="60" t="str">
        <f t="shared" si="1"/>
        <v/>
      </c>
    </row>
    <row r="63" spans="1:5" ht="16.5" x14ac:dyDescent="0.2">
      <c r="A63" s="117" t="s">
        <v>49</v>
      </c>
      <c r="B63" s="116"/>
      <c r="C63" s="38"/>
      <c r="D63" s="119">
        <f t="shared" si="0"/>
        <v>0</v>
      </c>
      <c r="E63" s="60" t="str">
        <f t="shared" si="1"/>
        <v/>
      </c>
    </row>
    <row r="64" spans="1:5" ht="16.5" x14ac:dyDescent="0.2">
      <c r="A64" s="117" t="s">
        <v>49</v>
      </c>
      <c r="B64" s="116"/>
      <c r="C64" s="38"/>
      <c r="D64" s="119">
        <f t="shared" si="0"/>
        <v>0</v>
      </c>
      <c r="E64" s="60" t="str">
        <f t="shared" si="1"/>
        <v/>
      </c>
    </row>
    <row r="65" spans="1:33" ht="16.5" x14ac:dyDescent="0.2">
      <c r="A65" s="117" t="s">
        <v>49</v>
      </c>
      <c r="B65" s="116"/>
      <c r="C65" s="38"/>
      <c r="D65" s="119">
        <f t="shared" si="0"/>
        <v>0</v>
      </c>
      <c r="E65" s="60" t="str">
        <f t="shared" si="1"/>
        <v/>
      </c>
    </row>
    <row r="66" spans="1:33" ht="16.5" x14ac:dyDescent="0.2">
      <c r="A66" s="117" t="s">
        <v>49</v>
      </c>
      <c r="B66" s="116"/>
      <c r="C66" s="38"/>
      <c r="D66" s="119">
        <f t="shared" si="0"/>
        <v>0</v>
      </c>
      <c r="E66" s="60" t="str">
        <f t="shared" si="1"/>
        <v/>
      </c>
    </row>
    <row r="67" spans="1:33" ht="17.25" thickBot="1" x14ac:dyDescent="0.25">
      <c r="A67" s="117" t="s">
        <v>49</v>
      </c>
      <c r="B67" s="116"/>
      <c r="C67" s="38"/>
      <c r="D67" s="120">
        <f t="shared" si="0"/>
        <v>0</v>
      </c>
      <c r="E67" s="60" t="str">
        <f t="shared" si="1"/>
        <v/>
      </c>
    </row>
    <row r="68" spans="1:33" s="41" customFormat="1" ht="23.25" customHeight="1" thickBot="1" x14ac:dyDescent="0.3">
      <c r="A68" s="45" t="str">
        <f>List!D49</f>
        <v>Luach Iomlán</v>
      </c>
      <c r="B68" s="46">
        <f>SUM(B38:B67)</f>
        <v>0</v>
      </c>
      <c r="C68" s="47"/>
      <c r="D68" s="123">
        <f>SUM(D38:D67)</f>
        <v>0</v>
      </c>
      <c r="E68" s="59"/>
      <c r="AG68" s="43"/>
    </row>
    <row r="69" spans="1:33" s="41" customFormat="1" ht="30" x14ac:dyDescent="0.25">
      <c r="A69" s="48" t="str">
        <f>List!D50</f>
        <v>(343) Teidlíocht Pá Saoire 8% den Luach</v>
      </c>
      <c r="B69" s="49" t="str">
        <f>List!D53</f>
        <v>(Féach Nótaí)</v>
      </c>
      <c r="C69" s="50"/>
      <c r="D69" s="124">
        <f>D68*8%</f>
        <v>0</v>
      </c>
      <c r="E69" s="59"/>
      <c r="AG69" s="43"/>
    </row>
    <row r="70" spans="1:33" s="41" customFormat="1" ht="15.75" x14ac:dyDescent="0.25">
      <c r="A70" s="51" t="str">
        <f>List!D51</f>
        <v>(342) Teidlíocht Pá Saoire Poiblí</v>
      </c>
      <c r="B70" s="52" t="str">
        <f>List!D53</f>
        <v>(Féach Nótaí)</v>
      </c>
      <c r="C70" s="53"/>
      <c r="D70" s="125">
        <v>0</v>
      </c>
      <c r="E70" s="59"/>
      <c r="AG70" s="43"/>
    </row>
    <row r="71" spans="1:33" s="41" customFormat="1" ht="31.5" customHeight="1" thickBot="1" x14ac:dyDescent="0.3">
      <c r="A71" s="147" t="str">
        <f>List!D52</f>
        <v>MÓRIOMLÁN</v>
      </c>
      <c r="B71" s="55"/>
      <c r="C71" s="54"/>
      <c r="D71" s="126">
        <f>SUM(D68:D70)</f>
        <v>0</v>
      </c>
      <c r="E71" s="59"/>
      <c r="AG71" s="43"/>
    </row>
    <row r="72" spans="1:33" ht="69" customHeight="1" thickBot="1" x14ac:dyDescent="0.25">
      <c r="A72" s="208" t="str">
        <f>List!D54</f>
        <v>Tabhair do d’aire gurb ionann an Móriomlán ar an mbileog ama agus Pá Comhlán, is é sin an méid iomlán airgid a fhaigheann fostaí sula ndealaítear cáin agus asbhaintí. Os a choinne sin, is ionann glanphá agus an méid deiridh a íoctar le fostaí i ndiaidh do cháin agus asbhaintí a bheith curtha san áireamh.</v>
      </c>
      <c r="B72" s="209"/>
      <c r="C72" s="209"/>
      <c r="D72" s="210"/>
      <c r="E72" s="60"/>
    </row>
    <row r="73" spans="1:33" s="35" customFormat="1" ht="13.5" thickBot="1" x14ac:dyDescent="0.25">
      <c r="A73" s="205"/>
      <c r="B73" s="206"/>
      <c r="C73" s="206"/>
      <c r="D73" s="207"/>
      <c r="E73" s="61"/>
      <c r="AG73" s="39"/>
    </row>
    <row r="74" spans="1:33" s="35" customFormat="1" ht="31.5" customHeight="1" x14ac:dyDescent="0.2">
      <c r="A74" s="211" t="str">
        <f>List!D56</f>
        <v>ÚDARAITHEOIR: Sealbhóir an bhuiséid nó ceadúnóir údaraithe</v>
      </c>
      <c r="B74" s="212"/>
      <c r="C74" s="212"/>
      <c r="D74" s="213"/>
      <c r="E74" s="61"/>
      <c r="AG74" s="39"/>
    </row>
    <row r="75" spans="1:33" s="35" customFormat="1" ht="49.5" customHeight="1" x14ac:dyDescent="0.2">
      <c r="A75" s="231" t="str">
        <f>List!D57</f>
        <v>Glacann an té a leagann an fhoirm seo isteach chuig an roinn airgeadais freagracht as athbhreithniú críochnúil a dhéanamh ar an gcáipéis ar fad, ag deimhniú go bhfuil na sonraí riachtanacha go léir ann agus iad cruinn.</v>
      </c>
      <c r="B75" s="231"/>
      <c r="C75" s="231"/>
      <c r="D75" s="231"/>
      <c r="E75" s="61"/>
      <c r="AG75" s="39"/>
    </row>
    <row r="76" spans="1:33" ht="31.5" customHeight="1" x14ac:dyDescent="0.2">
      <c r="A76" s="202" t="str">
        <f>List!D58</f>
        <v>1. Caithfidh an t-údaraitheoir a chinntiú go bhfuil an bhileog ama comhlánaithe go cruinn sula ndéantar é a údarú agus a sheoladh chuig an mBiúró le moille íocaíochta a sheachaint.</v>
      </c>
      <c r="B76" s="203"/>
      <c r="C76" s="203"/>
      <c r="D76" s="204"/>
      <c r="E76" s="60"/>
    </row>
    <row r="77" spans="1:33" ht="18" customHeight="1" x14ac:dyDescent="0.2">
      <c r="A77" s="228" t="str">
        <f>List!D59</f>
        <v>2. IS FÉIDIR UASMHÉID 3 BHILEOG AMA A ÚDARÚ AR AON RPHOST AMHÁIN (féach nótaí)</v>
      </c>
      <c r="B77" s="229"/>
      <c r="C77" s="229"/>
      <c r="D77" s="230"/>
      <c r="E77" s="60"/>
    </row>
    <row r="78" spans="1:33" ht="9" customHeight="1" thickBot="1" x14ac:dyDescent="0.25">
      <c r="A78" s="79"/>
      <c r="B78" s="77"/>
      <c r="C78" s="77"/>
      <c r="D78" s="76"/>
      <c r="E78" s="60"/>
    </row>
    <row r="79" spans="1:33" ht="39" customHeight="1" thickBot="1" x14ac:dyDescent="0.25">
      <c r="A79" s="80" t="str">
        <f>List!D62</f>
        <v>Ionad Costais</v>
      </c>
      <c r="B79" s="121"/>
      <c r="C79" s="78" t="str">
        <f>IF(ISBLANK(B79),List!$D$66,"")</f>
        <v>Réimse éigeantach; líon isteach sonraí an Údaraitheora</v>
      </c>
      <c r="D79" s="81"/>
      <c r="E79" s="60"/>
    </row>
    <row r="80" spans="1:33" ht="9.75" customHeight="1" thickBot="1" x14ac:dyDescent="0.3">
      <c r="A80" s="80"/>
      <c r="B80" s="82"/>
      <c r="C80" s="77"/>
      <c r="D80" s="76"/>
      <c r="E80" s="60"/>
    </row>
    <row r="81" spans="1:5" ht="39" customHeight="1" thickBot="1" x14ac:dyDescent="0.25">
      <c r="A81" s="80" t="str">
        <f>List!D60</f>
        <v>Ainm Shealbhóir an Bhuiséid</v>
      </c>
      <c r="B81" s="121"/>
      <c r="C81" s="78" t="str">
        <f>IF(ISBLANK(B81),List!$D$66,"")</f>
        <v>Réimse éigeantach; líon isteach sonraí an Údaraitheora</v>
      </c>
      <c r="D81" s="91" t="str">
        <f>List!D134</f>
        <v>Naisc úsáideacha do bhainisteoirí</v>
      </c>
      <c r="E81" s="60"/>
    </row>
    <row r="82" spans="1:5" ht="15" customHeight="1" thickBot="1" x14ac:dyDescent="0.3">
      <c r="A82" s="80"/>
      <c r="B82" s="82"/>
      <c r="C82" s="77"/>
      <c r="D82" s="92" t="str">
        <f>List!D135</f>
        <v>Láithreán gréasáin AD</v>
      </c>
      <c r="E82" s="60"/>
    </row>
    <row r="83" spans="1:5" ht="39" customHeight="1" thickBot="1" x14ac:dyDescent="0.25">
      <c r="A83" s="80" t="str">
        <f>List!D61</f>
        <v>Ainm an Údaraitheora don Bhileog Ama</v>
      </c>
      <c r="B83" s="121"/>
      <c r="C83" s="78" t="str">
        <f>IF(ISBLANK(B83),List!$D$66,"")</f>
        <v>Réimse éigeantach; líon isteach sonraí an Údaraitheora</v>
      </c>
      <c r="D83" s="92" t="str">
        <f>List!D136</f>
        <v>Láithreán gréasáin párolla</v>
      </c>
      <c r="E83" s="60"/>
    </row>
    <row r="84" spans="1:5" ht="14.25" customHeight="1" thickBot="1" x14ac:dyDescent="0.3">
      <c r="A84" s="80"/>
      <c r="B84" s="82"/>
      <c r="C84" s="77"/>
      <c r="D84" s="76"/>
      <c r="E84" s="60"/>
    </row>
    <row r="85" spans="1:5" ht="39" customHeight="1" thickBot="1" x14ac:dyDescent="0.25">
      <c r="A85" s="80" t="str">
        <f>List!D63</f>
        <v>Dáta Údaraithe</v>
      </c>
      <c r="B85" s="122"/>
      <c r="C85" s="78" t="str">
        <f>IF(ISBLANK(B85),List!$D$66,"")</f>
        <v>Réimse éigeantach; líon isteach sonraí an Údaraitheora</v>
      </c>
      <c r="D85" s="81"/>
      <c r="E85" s="60"/>
    </row>
    <row r="86" spans="1:5" ht="13.5" customHeight="1" x14ac:dyDescent="0.2">
      <c r="A86" s="83"/>
      <c r="B86" s="84"/>
      <c r="C86" s="85"/>
      <c r="D86" s="86"/>
      <c r="E86" s="60"/>
    </row>
    <row r="87" spans="1:5" ht="54" customHeight="1" thickBot="1" x14ac:dyDescent="0.25">
      <c r="A87" s="193" t="str">
        <f>List!D64</f>
        <v>Ní féidir bileoga ama a leagan isteach ó sheoladh ríomhphoist ginearálta. Caithfear seoladh ríomhphoist bailí Ollscoil na Gaillimhe de chuid shealbhóir buiséid nó cheadúnóir údaraithe an ionaid chostais a úsáid.</v>
      </c>
      <c r="B87" s="194"/>
      <c r="C87" s="194"/>
      <c r="D87" s="195"/>
      <c r="E87" s="60"/>
    </row>
    <row r="88" spans="1:5" ht="44.25" customHeight="1" thickBot="1" x14ac:dyDescent="0.25">
      <c r="A88" s="196" t="str">
        <f>List!D65</f>
        <v>Ní mór d’Údaraitheoir an ionaid chostais an fhoirm seo a sheoladh ar ríomhphost chuig timesheets.bureau@universityofgalway.ie</v>
      </c>
      <c r="B88" s="197"/>
      <c r="C88" s="197"/>
      <c r="D88" s="198"/>
      <c r="E88" s="60"/>
    </row>
  </sheetData>
  <sheetProtection algorithmName="SHA-512" hashValue="SqSh9gYEUFt8FEQEz1yhvizSyVVRIiFXlnqdhATyJLIbAQ0MF5AkJrHyQTCHqbSjubtSKOT0rg3yEq+hBHe26Q==" saltValue="D3EYHIzl41merGCgrbFJMw==" spinCount="100000" sheet="1" objects="1" scenarios="1"/>
  <mergeCells count="32">
    <mergeCell ref="F16:F17"/>
    <mergeCell ref="F18:F19"/>
    <mergeCell ref="F24:F25"/>
    <mergeCell ref="F26:F27"/>
    <mergeCell ref="B23:C23"/>
    <mergeCell ref="B27:C27"/>
    <mergeCell ref="B1:C1"/>
    <mergeCell ref="B2:C2"/>
    <mergeCell ref="A13:D13"/>
    <mergeCell ref="A77:D77"/>
    <mergeCell ref="A75:D75"/>
    <mergeCell ref="A6:D6"/>
    <mergeCell ref="A4:D4"/>
    <mergeCell ref="A3:D3"/>
    <mergeCell ref="A15:D15"/>
    <mergeCell ref="A10:D10"/>
    <mergeCell ref="A12:D12"/>
    <mergeCell ref="A8:D8"/>
    <mergeCell ref="A14:D14"/>
    <mergeCell ref="B17:C17"/>
    <mergeCell ref="B19:C19"/>
    <mergeCell ref="B34:C34"/>
    <mergeCell ref="A87:D87"/>
    <mergeCell ref="A88:D88"/>
    <mergeCell ref="A21:D21"/>
    <mergeCell ref="A76:D76"/>
    <mergeCell ref="A73:D73"/>
    <mergeCell ref="A72:D72"/>
    <mergeCell ref="A74:D74"/>
    <mergeCell ref="A31:D31"/>
    <mergeCell ref="A32:D32"/>
    <mergeCell ref="B29:C29"/>
  </mergeCells>
  <conditionalFormatting sqref="A38:A67">
    <cfRule type="cellIs" dxfId="10" priority="16" operator="equal">
      <formula>"(DD-MMM-YY)"</formula>
    </cfRule>
  </conditionalFormatting>
  <conditionalFormatting sqref="C79 C81 C83 C85">
    <cfRule type="containsText" dxfId="9" priority="4" operator="containsText" text="Réimse éigeantach">
      <formula>NOT(ISERROR(SEARCH("Réimse éigeantach",C79)))</formula>
    </cfRule>
    <cfRule type="containsText" dxfId="8" priority="5" operator="containsText" text="Mandatory field">
      <formula>NOT(ISERROR(SEARCH("Mandatory field",C79)))</formula>
    </cfRule>
  </conditionalFormatting>
  <conditionalFormatting sqref="D17 D19">
    <cfRule type="containsText" dxfId="7" priority="1" operator="containsText" text="Réimse éigeantach">
      <formula>NOT(ISERROR(SEARCH("Réimse éigeantach",D17)))</formula>
    </cfRule>
  </conditionalFormatting>
  <conditionalFormatting sqref="D17:D20 E21:E33 D34 E35">
    <cfRule type="containsText" dxfId="6" priority="11" operator="containsText" text="Mandatory">
      <formula>NOT(ISERROR(SEARCH("Mandatory",D17)))</formula>
    </cfRule>
  </conditionalFormatting>
  <conditionalFormatting sqref="D23 D25 D27">
    <cfRule type="containsText" dxfId="5" priority="6" operator="containsText" text="Réimse">
      <formula>NOT(ISERROR(SEARCH("Réimse",D23)))</formula>
    </cfRule>
    <cfRule type="containsText" dxfId="4" priority="7" operator="containsText" text="Mandatory">
      <formula>NOT(ISERROR(SEARCH("Mandatory",D23)))</formula>
    </cfRule>
  </conditionalFormatting>
  <conditionalFormatting sqref="D29">
    <cfRule type="containsText" dxfId="3" priority="2" operator="containsText" text="Réimse">
      <formula>NOT(ISERROR(SEARCH("Réimse",D29)))</formula>
    </cfRule>
    <cfRule type="containsText" dxfId="2" priority="3" operator="containsText" text="Mandatory">
      <formula>NOT(ISERROR(SEARCH("Mandatory",D29)))</formula>
    </cfRule>
  </conditionalFormatting>
  <conditionalFormatting sqref="D34 E35">
    <cfRule type="containsText" dxfId="1" priority="8" operator="containsText" text="Réimse éigeantach; roghnaigh an cineál oibre ceart">
      <formula>NOT(ISERROR(SEARCH("Réimse éigeantach; roghnaigh an cineál oibre ceart",D34)))</formula>
    </cfRule>
  </conditionalFormatting>
  <conditionalFormatting sqref="E38">
    <cfRule type="containsText" dxfId="0" priority="13" operator="containsText" text="Claim cannot be processed without date of work (dd/mmm/yy)">
      <formula>NOT(ISERROR(SEARCH("Claim cannot be processed without date of work (dd/mmm/yy)",E38)))</formula>
    </cfRule>
  </conditionalFormatting>
  <dataValidations xWindow="477" yWindow="588" count="10">
    <dataValidation type="textLength" allowBlank="1" showInputMessage="1" showErrorMessage="1" errorTitle="Incorrect Payroll number" error="The payroll number must have 6 digits and you will find this on your previous payslip or contact your authoriser." promptTitle="Enter 6 digit Payroll number" prompt="Input your 6 digit Payroll ID Number for casual work payments_x000a_    _x000a_DO NOT USE SCHOLARSHIP NUMBER_x000a__x000a_DO NOT SUBMIT FORMS WITHOUT PAYROLL ID NUMBER_x000a__x000a_NO PAYROLL ID NUMBER CONTACT THE SCHOOL FOR HELP" sqref="B30 B25" xr:uid="{00000000-0002-0000-0100-000000000000}">
      <formula1>6</formula1>
      <formula2>6</formula2>
    </dataValidation>
    <dataValidation showInputMessage="1" showErrorMessage="1" sqref="E38:E67" xr:uid="{00000000-0002-0000-0100-000004000000}"/>
    <dataValidation type="custom" allowBlank="1" showInputMessage="1" showErrorMessage="1" sqref="F39" xr:uid="{00000000-0002-0000-0100-000005000000}">
      <formula1>F38&lt;=24</formula1>
    </dataValidation>
    <dataValidation type="date" allowBlank="1" showInputMessage="1" showErrorMessage="1" error="Date Format DD-MMM-YY._x000a__x000a_Date cannot be greater than today." prompt="Please input the date the work was undertaken (DD-MMM-YY)._x000a__x000a_DO NOT INPUT A DATE RANGE" sqref="A38:A67" xr:uid="{00000000-0002-0000-0100-000008000000}">
      <formula1>44927</formula1>
      <formula2>TODAY()</formula2>
    </dataValidation>
    <dataValidation type="decimal" operator="greaterThanOrEqual" allowBlank="1" showInputMessage="1" showErrorMessage="1" error="Must be equal to or greater than current statutory min wage (€12.70)" sqref="C39:C67" xr:uid="{00000000-0002-0000-0100-000009000000}">
      <formula1>12.7</formula1>
    </dataValidation>
    <dataValidation type="date" allowBlank="1" showErrorMessage="1" errorTitle="Error / Earráid" error="1. Date Format DD-MMM-YY_x000a_2. Can't enter future dates for payment._x000a__x000a_1. Formáid an Dáta LL-MMM-BB_x000a_2. Ní féidir dátaí amach anseo a chur isteach le haghaidh íocaíochta." sqref="B85:B86" xr:uid="{917ADE87-7E0D-43D7-A026-C92A03DD0280}">
      <formula1>43831</formula1>
      <formula2>TODAY()</formula2>
    </dataValidation>
    <dataValidation type="custom" operator="lessThanOrEqual" showInputMessage="1" showErrorMessage="1" errorTitle="Error" error="Error.To correct:_x000a_Error.To correct:_x000a_1.Ensure above sections are completed._x000a_2.Ensure entered &lt; 12 hours. It is unusual that hours worked would be more than 12 per day. " promptTitle="Enter number of hours worked" prompt="Enter number of hours worked per day. This is needed to calculate your PRSI correctly." sqref="B39:B67" xr:uid="{14FF3771-F892-4F00-81BE-69BCDA513A29}">
      <formula1>AND((NOT(ISBLANK($B$23))),(NOT(ISBLANK($B$25))),(NOT(ISBLANK($D$25))),(NOT(ISBLANK($B$17))),(NOT(ISBLANK($B$19))),(B39&lt;=12))</formula1>
    </dataValidation>
    <dataValidation type="date" operator="greaterThan" allowBlank="1" showInputMessage="1" showErrorMessage="1" sqref="B27:C27" xr:uid="{886913F2-C5DB-495C-A763-585016D3CABC}">
      <formula1>45292</formula1>
    </dataValidation>
    <dataValidation type="custom" operator="lessThanOrEqual" showInputMessage="1" showErrorMessage="1" errorTitle="Error" error="Error.To correct:_x000a_1.Ensure above sections are completed._x000a_2.Ensure entered &lt; 12 hours. It is unusual that hours worked would be more than 12 per day. " promptTitle="Enter number of hours worked" prompt="Enter number of hours worked per day. This is needed to calculate your PRSI correctly." sqref="B38" xr:uid="{FAEF4A54-F07D-48DD-A094-E40848FD5AD4}">
      <formula1>AND((NOT(ISBLANK($B$23))),(NOT(ISBLANK($B$25))),(NOT(ISBLANK($D$25))),(NOT(ISBLANK($B$17))),(NOT(ISBLANK($B$19))),(B38&lt;=12))</formula1>
    </dataValidation>
    <dataValidation type="decimal" operator="greaterThanOrEqual" allowBlank="1" showInputMessage="1" showErrorMessage="1" error="The wage must be equal to or greater than the 2025 statutory minimum wage of €13.50, which was €12.70 in 2024" promptTitle="Rate" prompt="The wage must be equal to or greater than the 2025 statutory minimum wage of €13.50, which was €12.70 in 2024" sqref="C38" xr:uid="{E4388EA3-9DD9-49E9-98DC-F37AD450E00C}">
      <formula1>12.7</formula1>
    </dataValidation>
  </dataValidations>
  <hyperlinks>
    <hyperlink ref="F16" r:id="rId1" display="Employees Paid on Timesheet" xr:uid="{00000000-0004-0000-0100-000001000000}"/>
    <hyperlink ref="F21" r:id="rId2" display="How to avoid emergency or incorrect tax" xr:uid="{00000000-0004-0000-0100-000003000000}"/>
    <hyperlink ref="F23" r:id="rId3" display="Payslips Online" xr:uid="{00000000-0004-0000-0100-000005000000}"/>
    <hyperlink ref="F24" r:id="rId4" display="Public Holiday Pay Entitlement" xr:uid="{00000000-0004-0000-0100-000006000000}"/>
    <hyperlink ref="F26" r:id="rId5" display="Change of Bank Details Request" xr:uid="{39A28789-523F-46A6-B452-5618534EAFBD}"/>
    <hyperlink ref="D82" r:id="rId6" display="https://www.universityofgalway.ie/human-resources/recruitment-and-selection/recruitment-and-selection/teachingsupportstaff/" xr:uid="{A497E0FB-3E65-46E3-B757-47CADFB64839}"/>
    <hyperlink ref="D83" r:id="rId7" display="https://www.universityofgalway.ie/payroll/paidontimesheet/formanagers/" xr:uid="{239D0012-46BF-405C-A5BA-42FC4ADAE160}"/>
    <hyperlink ref="F18" r:id="rId8" display="https://www.universityofgalway.ie/payroll/paidontimesheet/timesheetsbureauforms/" xr:uid="{442AD9CA-52D1-4EE8-A4B0-7815BC412994}"/>
    <hyperlink ref="F22" r:id="rId9" display="Payment Dates" xr:uid="{00000000-0004-0000-0100-000004000000}"/>
  </hyperlinks>
  <pageMargins left="0.51181102362204722" right="0.39370078740157483" top="0.35433070866141736" bottom="0.35433070866141736" header="0.31496062992125984" footer="0.31496062992125984"/>
  <pageSetup paperSize="9" scale="51" orientation="portrait" r:id="rId10"/>
  <drawing r:id="rId11"/>
  <extLst>
    <ext xmlns:x14="http://schemas.microsoft.com/office/spreadsheetml/2009/9/main" uri="{CCE6A557-97BC-4b89-ADB6-D9C93CAAB3DF}">
      <x14:dataValidations xmlns:xm="http://schemas.microsoft.com/office/excel/2006/main" xWindow="477" yWindow="588" count="6">
        <x14:dataValidation type="list" allowBlank="1" showInputMessage="1" showErrorMessage="1" xr:uid="{00000000-0002-0000-0100-00000A000000}">
          <x14:formula1>
            <xm:f>List!$D$29:$D$31</xm:f>
          </x14:formula1>
          <xm:sqref>D30 B29</xm:sqref>
        </x14:dataValidation>
        <x14:dataValidation type="list" allowBlank="1" showInputMessage="1" showErrorMessage="1" xr:uid="{00000000-0002-0000-0100-00000B000000}">
          <x14:formula1>
            <xm:f>List!$D$36:$D$40</xm:f>
          </x14:formula1>
          <xm:sqref>B34:B35 C35:D35</xm:sqref>
        </x14:dataValidation>
        <x14:dataValidation type="list" allowBlank="1" showInputMessage="1" showErrorMessage="1" xr:uid="{00000000-0002-0000-0100-00000C000000}">
          <x14:formula1>
            <xm:f>'Type of work'!$A$12:$A$35</xm:f>
          </x14:formula1>
          <xm:sqref>B34:B35 C35:D35</xm:sqref>
        </x14:dataValidation>
        <x14:dataValidation type="list" allowBlank="1" showInputMessage="1" showErrorMessage="1" xr:uid="{E42D9AC8-C626-477F-8EB0-B49E4A671F66}">
          <x14:formula1>
            <xm:f>List!$B$1:$B$3</xm:f>
          </x14:formula1>
          <xm:sqref>B1</xm:sqref>
        </x14:dataValidation>
        <x14:dataValidation type="list" allowBlank="1" showInputMessage="1" showErrorMessage="1" xr:uid="{F5ED3A07-D6A1-4C4B-B3C6-07DF15BEE519}">
          <x14:formula1>
            <xm:f>List!$D$16:$D$18</xm:f>
          </x14:formula1>
          <xm:sqref>B17:B18</xm:sqref>
        </x14:dataValidation>
        <x14:dataValidation type="list" allowBlank="1" showInputMessage="1" showErrorMessage="1" xr:uid="{08FEFB5B-9E80-4CD3-ADA0-3B8253C1C529}">
          <x14:formula1>
            <xm:f>List!$D$20:$D$22</xm:f>
          </x14:formula1>
          <xm:sqref>B19:B20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E13A9-0E0F-41DD-A72B-95E581AB4F9E}">
  <dimension ref="B1:G137"/>
  <sheetViews>
    <sheetView topLeftCell="A37" workbookViewId="0">
      <selection activeCell="B52" sqref="B52"/>
    </sheetView>
  </sheetViews>
  <sheetFormatPr defaultRowHeight="15" x14ac:dyDescent="0.25"/>
  <cols>
    <col min="1" max="1" width="4.85546875" style="8" customWidth="1"/>
    <col min="2" max="2" width="70" style="63" customWidth="1"/>
    <col min="3" max="3" width="58.7109375" style="65" customWidth="1"/>
    <col min="4" max="4" width="67.5703125" style="75" customWidth="1"/>
    <col min="5" max="16384" width="9.140625" style="8"/>
  </cols>
  <sheetData>
    <row r="1" spans="2:7" x14ac:dyDescent="0.25">
      <c r="B1" s="64" t="s">
        <v>81</v>
      </c>
      <c r="C1" s="64" t="s">
        <v>211</v>
      </c>
      <c r="D1" s="69" t="str">
        <f>IF('Timesheet - Bileog ama'!$B$1=List!$B$3,C1,B1)</f>
        <v xml:space="preserve"> Roghnaigh Gaeilge</v>
      </c>
    </row>
    <row r="2" spans="2:7" x14ac:dyDescent="0.25">
      <c r="B2" s="64" t="s">
        <v>82</v>
      </c>
      <c r="C2" s="64"/>
      <c r="D2" s="72"/>
    </row>
    <row r="3" spans="2:7" x14ac:dyDescent="0.25">
      <c r="B3" s="64" t="s">
        <v>83</v>
      </c>
      <c r="C3" s="64"/>
      <c r="D3" s="72"/>
    </row>
    <row r="4" spans="2:7" ht="15.75" x14ac:dyDescent="0.25">
      <c r="B4" s="70" t="s">
        <v>84</v>
      </c>
      <c r="C4" s="70" t="s">
        <v>85</v>
      </c>
      <c r="D4" s="73" t="s">
        <v>86</v>
      </c>
    </row>
    <row r="5" spans="2:7" x14ac:dyDescent="0.25">
      <c r="B5" s="64" t="s">
        <v>87</v>
      </c>
      <c r="C5" s="64" t="s">
        <v>88</v>
      </c>
      <c r="D5" s="69" t="str">
        <f>IF('Timesheet - Bileog ama'!$B$1=List!$B$3,C5,B5)</f>
        <v>Ollscoil na Gaillimhe</v>
      </c>
    </row>
    <row r="6" spans="2:7" x14ac:dyDescent="0.25">
      <c r="B6" s="64" t="s">
        <v>242</v>
      </c>
      <c r="C6" s="64" t="s">
        <v>243</v>
      </c>
      <c r="D6" s="69" t="str">
        <f>IF('Timesheet - Bileog ama'!$B$1=List!$B$3,C6,B6)</f>
        <v xml:space="preserve">Bileog Ama d’Íocaíochtaí Párolla V 1.23           </v>
      </c>
    </row>
    <row r="7" spans="2:7" ht="180" x14ac:dyDescent="0.25">
      <c r="B7" s="63" t="s">
        <v>89</v>
      </c>
      <c r="C7" s="63" t="s">
        <v>122</v>
      </c>
      <c r="D7" s="69" t="str">
        <f>IF('Timesheet - Bileog ama'!$B$1=List!$B$3,C7,B7)</f>
        <v xml:space="preserve">Aidhm: Tá an fhoirm seo ag teastáil i gcomhair:
1. Ambasadóirí na Mac Léinn – Obair Íoctha in aghaidh na hUaire (i.e., laethanta oscailte, seisiún eolais) 
2. Obair Neamhacadúil Íoctha in aghaidh na hUaire faoi réir cead i scríbhinn ó AD (Ceangail an ceadú agus an míniú atá leis an íocaíocht seo)
3. Oibrithe Deonacha Sláintiúla, an tSaoráid Taighde Chliniciúil (Deonú Smeara)
4. Aisteoirí i bpáirt othar le haghaidh Scrúduithe Praiticiúla Leighis
Tabhair do d’aire nár cheart an bhileog ama seo a úsáid le haghaidh aon fhostú eile. </v>
      </c>
    </row>
    <row r="8" spans="2:7" ht="75" x14ac:dyDescent="0.25">
      <c r="B8" s="63" t="s">
        <v>62</v>
      </c>
      <c r="C8" s="63" t="s">
        <v>123</v>
      </c>
      <c r="D8" s="69" t="str">
        <f>IF('Timesheet - Bileog ama'!$B$1=List!$B$3,C8,B8)</f>
        <v>Tabhair faoi deara, le do thoil, go gcaithfear an bhileog ama seo a líonadh ar an scáileán. NÁ DÉAN IARRACHT an bhileog ama seo a sheoladh ar ríomhphost go dtí go mbeidh gach líne chuí líonta mar go seolfar an bhileog ama ar ais chugat má bhíonn aon eolas míchruinn nó neamhiomlán.</v>
      </c>
    </row>
    <row r="9" spans="2:7" ht="30" x14ac:dyDescent="0.25">
      <c r="B9" s="63" t="s">
        <v>99</v>
      </c>
      <c r="C9" s="63" t="s">
        <v>124</v>
      </c>
      <c r="D9" s="69" t="str">
        <f>IF('Timesheet - Bileog ama'!$B$1=List!$B$3,C9,B9)</f>
        <v xml:space="preserve">*** CAITHFEAR IARRATAS A DHÉANAMH AR ÍOCAÍOCHT TAOBH ISTIGH DE 3 MHÍ ÓN OBAIR A DHÉANAMH***  </v>
      </c>
      <c r="E9" s="65"/>
      <c r="F9" s="65"/>
      <c r="G9" s="65"/>
    </row>
    <row r="10" spans="2:7" ht="75" x14ac:dyDescent="0.25">
      <c r="B10" s="63" t="s">
        <v>244</v>
      </c>
      <c r="C10" s="63" t="s">
        <v>245</v>
      </c>
      <c r="D10" s="69" t="str">
        <f>IF('Timesheet - Bileog ama'!$B$1=List!$B$3,C10,B10)</f>
        <v xml:space="preserve">SPRIOCDHÁTA: Má líontar an bhileog ama seo i gceart agus má sheolann SEALBHÓIR BUISÉID NÓ CEADÚNÓIR ÚDARAITHE an ionaid chostais chuí chuig an mBiúró í faoin 5pm an 10ú lá den mhí (cé is moite de mhí na Nollag, arb é an 28 Samhain 2025 an spriocdháta dó) cuirfear san áireamh í sa chéad phárolla eile. </v>
      </c>
    </row>
    <row r="11" spans="2:7" ht="45" x14ac:dyDescent="0.25">
      <c r="B11" s="63" t="s">
        <v>32</v>
      </c>
      <c r="C11" s="63" t="s">
        <v>125</v>
      </c>
      <c r="D11" s="69" t="str">
        <f>IF('Timesheet - Bileog ama'!$B$1=List!$B$3,C11,B11)</f>
        <v xml:space="preserve">ÉILITHEOIR: CUIR RÍOMHPHOST LEIS AN mBILEOG AMA COMHLÁNAITHE CHUIG ÚDARAITHEOIR NA SCOILE NÓ NA ROINNE </v>
      </c>
    </row>
    <row r="12" spans="2:7" ht="45" x14ac:dyDescent="0.25">
      <c r="B12" s="63" t="s">
        <v>236</v>
      </c>
      <c r="C12" s="63" t="s">
        <v>212</v>
      </c>
      <c r="D12" s="69" t="str">
        <f>IF('Timesheet - Bileog ama'!$B$1=List!$B$3,C12,B12)</f>
        <v>ÚDARAITHEOIR: SEICEÁIL, ÚDARAIGH AGUS CUIR RÍOMHPHOST LEIS AN mBILEOG AMA CHOMHLÁNAITHE SEO CHUIG: timesheets.bureau@universityofgalway.ie.</v>
      </c>
    </row>
    <row r="13" spans="2:7" x14ac:dyDescent="0.25">
      <c r="B13" s="66"/>
      <c r="C13" s="67"/>
      <c r="D13" s="74"/>
    </row>
    <row r="14" spans="2:7" ht="30" x14ac:dyDescent="0.25">
      <c r="B14" s="63" t="s">
        <v>77</v>
      </c>
      <c r="C14" s="63" t="s">
        <v>126</v>
      </c>
      <c r="D14" s="69" t="str">
        <f>IF('Timesheet - Bileog ama'!$B$1=List!$B$3,C14,B14)</f>
        <v>Éilitheoir nua nó athrú ar shonraí pearsanta/sonraí bainc/seoladh:</v>
      </c>
    </row>
    <row r="15" spans="2:7" ht="30" x14ac:dyDescent="0.25">
      <c r="B15" s="63" t="s">
        <v>90</v>
      </c>
      <c r="C15" s="63" t="s">
        <v>127</v>
      </c>
      <c r="D15" s="69" t="str">
        <f>IF('Timesheet - Bileog ama'!$B$1=List!$B$3,C15,B15)</f>
        <v>Fostaithe Nua: An Éilitheoir nua thú atá ag fáil íocaíochta den chéad uair? (Ní chuirtear Íocaíochtaí Scoláireachta san áireamh)</v>
      </c>
    </row>
    <row r="16" spans="2:7" x14ac:dyDescent="0.25">
      <c r="B16" s="63" t="s">
        <v>34</v>
      </c>
      <c r="C16" s="63" t="s">
        <v>128</v>
      </c>
      <c r="D16" s="69" t="str">
        <f>IF('Timesheet - Bileog ama'!$B$1=List!$B$3,C16,B16)</f>
        <v>Cliceáil sa bhosca seo agus Roghnaigh ón liosta anuas</v>
      </c>
    </row>
    <row r="17" spans="2:4" ht="30" x14ac:dyDescent="0.25">
      <c r="B17" s="63" t="s">
        <v>91</v>
      </c>
      <c r="C17" s="63" t="s">
        <v>129</v>
      </c>
      <c r="D17" s="69" t="str">
        <f>IF('Timesheet - Bileog ama'!$B$1=List!$B$3,C17,B17)</f>
        <v>Is ea (Líon an “Fhoirm Shocraithe d’Fhostaí Nua a Íoctar de réir na hUaire” ar dtús)</v>
      </c>
    </row>
    <row r="18" spans="2:4" x14ac:dyDescent="0.25">
      <c r="B18" s="63" t="s">
        <v>92</v>
      </c>
      <c r="C18" s="63" t="s">
        <v>130</v>
      </c>
      <c r="D18" s="69" t="str">
        <f>IF('Timesheet - Bileog ama'!$B$1=List!$B$3,C18,B18)</f>
        <v>Ní hea (Tá uimhir phárolla agam)</v>
      </c>
    </row>
    <row r="19" spans="2:4" ht="30" x14ac:dyDescent="0.25">
      <c r="B19" s="63" t="s">
        <v>36</v>
      </c>
      <c r="C19" s="63" t="s">
        <v>131</v>
      </c>
      <c r="D19" s="69" t="str">
        <f>IF('Timesheet - Bileog ama'!$B$1=List!$B$3,C19,B19)</f>
        <v>D’Iarfhostaithe/Fostaithe Reatha: Ar mhian leat do Shonraí Bainc a athrú?</v>
      </c>
    </row>
    <row r="20" spans="2:4" x14ac:dyDescent="0.25">
      <c r="B20" s="63" t="s">
        <v>34</v>
      </c>
      <c r="C20" s="63" t="s">
        <v>128</v>
      </c>
      <c r="D20" s="69" t="str">
        <f>IF('Timesheet - Bileog ama'!$B$1=List!$B$3,C20,B20)</f>
        <v>Cliceáil sa bhosca seo agus Roghnaigh ón liosta anuas</v>
      </c>
    </row>
    <row r="21" spans="2:4" ht="30" x14ac:dyDescent="0.25">
      <c r="B21" s="63" t="s">
        <v>78</v>
      </c>
      <c r="C21" s="63" t="s">
        <v>132</v>
      </c>
      <c r="D21" s="69" t="str">
        <f>IF('Timesheet - Bileog ama'!$B$1=List!$B$3,C21,B21)</f>
        <v>Ba mhian (Cuir isteach na hathruithe ar an bhFoirm chun Sonraí Bainc a athrú)</v>
      </c>
    </row>
    <row r="22" spans="2:4" x14ac:dyDescent="0.25">
      <c r="B22" s="63" t="s">
        <v>93</v>
      </c>
      <c r="C22" s="63" t="s">
        <v>133</v>
      </c>
      <c r="D22" s="69" t="str">
        <f>IF('Timesheet - Bileog ama'!$B$1=List!$B$3,C22,B22)</f>
        <v>Níor mhian (Níl aon athrú ar mo shonraí pearsanta)</v>
      </c>
    </row>
    <row r="23" spans="2:4" x14ac:dyDescent="0.25">
      <c r="B23" s="66"/>
      <c r="C23" s="67"/>
      <c r="D23" s="74"/>
    </row>
    <row r="24" spans="2:4" x14ac:dyDescent="0.25">
      <c r="B24" s="63" t="s">
        <v>38</v>
      </c>
      <c r="C24" s="63" t="s">
        <v>100</v>
      </c>
      <c r="D24" s="69" t="str">
        <f>IF('Timesheet - Bileog ama'!$B$1=List!$B$3,C24,B24)</f>
        <v>Sonraí Pearsanta</v>
      </c>
    </row>
    <row r="25" spans="2:4" x14ac:dyDescent="0.25">
      <c r="B25" s="63" t="s">
        <v>76</v>
      </c>
      <c r="C25" s="63" t="s">
        <v>134</v>
      </c>
      <c r="D25" s="69" t="str">
        <f>IF('Timesheet - Bileog ama'!$B$1=List!$B$3,C25,B25)</f>
        <v>Ainm agus Sloinne:</v>
      </c>
    </row>
    <row r="26" spans="2:4" ht="30" x14ac:dyDescent="0.25">
      <c r="B26" s="63" t="s">
        <v>94</v>
      </c>
      <c r="C26" s="63" t="s">
        <v>135</v>
      </c>
      <c r="D26" s="69" t="str">
        <f>IF('Timesheet - Bileog ama'!$B$1=List!$B$3,C26,B26)</f>
        <v>Uimhir Phárolla an Fhostaí:
(Ní uimhir scoláireachta í seo)</v>
      </c>
    </row>
    <row r="27" spans="2:4" x14ac:dyDescent="0.25">
      <c r="B27" s="63" t="s">
        <v>40</v>
      </c>
      <c r="C27" s="63" t="s">
        <v>136</v>
      </c>
      <c r="D27" s="69" t="str">
        <f>IF('Timesheet - Bileog ama'!$B$1=List!$B$3,C27,B27)</f>
        <v>Dáta Deiridh na Fostaíochta</v>
      </c>
    </row>
    <row r="28" spans="2:4" ht="30" x14ac:dyDescent="0.25">
      <c r="B28" s="63" t="s">
        <v>63</v>
      </c>
      <c r="C28" s="63" t="s">
        <v>137</v>
      </c>
      <c r="D28" s="69" t="str">
        <f>IF('Timesheet - Bileog ama'!$B$1=List!$B$3,C28,B28)</f>
        <v xml:space="preserve">Stádas fostaíochta in Ollscoil na Gaillimhe le linn na tréimhse ina ndearnadh an obair liostaithe thíos </v>
      </c>
    </row>
    <row r="29" spans="2:4" x14ac:dyDescent="0.25">
      <c r="B29" s="63" t="s">
        <v>34</v>
      </c>
      <c r="C29" s="63" t="s">
        <v>128</v>
      </c>
      <c r="D29" s="69" t="str">
        <f>IF('Timesheet - Bileog ama'!$B$1=List!$B$3,C29,B29)</f>
        <v>Cliceáil sa bhosca seo agus Roghnaigh ón liosta anuas</v>
      </c>
    </row>
    <row r="30" spans="2:4" x14ac:dyDescent="0.25">
      <c r="B30" s="63" t="s">
        <v>74</v>
      </c>
      <c r="C30" s="63" t="s">
        <v>138</v>
      </c>
      <c r="D30" s="69" t="str">
        <f>IF('Timesheet - Bileog ama'!$B$1=List!$B$3,C30,B30)</f>
        <v>Páirtaimseartha in Ollscoil na Gaillimhe (i dteideal pá saoire)</v>
      </c>
    </row>
    <row r="31" spans="2:4" ht="30" x14ac:dyDescent="0.25">
      <c r="B31" s="63" t="s">
        <v>75</v>
      </c>
      <c r="C31" s="63" t="s">
        <v>139</v>
      </c>
      <c r="D31" s="69" t="str">
        <f>IF('Timesheet - Bileog ama'!$B$1=List!$B$3,C31,B31)</f>
        <v>Mac Léinn Cláraithe in Ollscoil na Gaillimhe (i dteideal pá saoire)</v>
      </c>
    </row>
    <row r="32" spans="2:4" x14ac:dyDescent="0.25">
      <c r="B32" s="66"/>
      <c r="C32" s="67"/>
      <c r="D32" s="74"/>
    </row>
    <row r="33" spans="2:4" x14ac:dyDescent="0.25">
      <c r="B33" s="63" t="s">
        <v>25</v>
      </c>
      <c r="C33" s="63" t="s">
        <v>101</v>
      </c>
      <c r="D33" s="69" t="str">
        <f>IF('Timesheet - Bileog ama'!$B$1=List!$B$3,C33,B33)</f>
        <v>Sonraí na hoibre a rinneadh</v>
      </c>
    </row>
    <row r="34" spans="2:4" ht="30" x14ac:dyDescent="0.25">
      <c r="B34" s="63" t="s">
        <v>44</v>
      </c>
      <c r="C34" s="63" t="s">
        <v>140</v>
      </c>
      <c r="D34" s="69" t="str">
        <f>IF('Timesheet - Bileog ama'!$B$1=List!$B$3,C34,B34)</f>
        <v>TABHAIR DO D’AIRE – NÁ LÍON AN CHUID SEO GO DTÍ GO BHFUIL AN CHUID THUASLUAITE LÍONTA I gCEART AGAT</v>
      </c>
    </row>
    <row r="35" spans="2:4" x14ac:dyDescent="0.25">
      <c r="B35" s="63" t="s">
        <v>45</v>
      </c>
      <c r="C35" s="63" t="s">
        <v>141</v>
      </c>
      <c r="D35" s="69" t="str">
        <f>IF('Timesheet - Bileog ama'!$B$1=List!$B$3,C35,B35)</f>
        <v xml:space="preserve">An Cineál Oibre: </v>
      </c>
    </row>
    <row r="36" spans="2:4" x14ac:dyDescent="0.25">
      <c r="B36" s="63" t="s">
        <v>34</v>
      </c>
      <c r="C36" s="63" t="s">
        <v>128</v>
      </c>
      <c r="D36" s="69" t="str">
        <f>IF('Timesheet - Bileog ama'!$B$1=List!$B$3,C36,B36)</f>
        <v>Cliceáil sa bhosca seo agus Roghnaigh ón liosta anuas</v>
      </c>
    </row>
    <row r="37" spans="2:4" ht="30" x14ac:dyDescent="0.25">
      <c r="B37" s="63" t="s">
        <v>3</v>
      </c>
      <c r="C37" s="63" t="s">
        <v>213</v>
      </c>
      <c r="D37" s="69" t="str">
        <f>IF('Timesheet - Bileog ama'!$B$1=List!$B$3,C37,B37)</f>
        <v>319 – Ambasadóirí na Mac Léinn – Obair Íoctha in aghaidh na hUaire (i.e., laethanta oscailte, seisiún eolais)</v>
      </c>
    </row>
    <row r="38" spans="2:4" ht="45" x14ac:dyDescent="0.25">
      <c r="B38" s="63" t="s">
        <v>4</v>
      </c>
      <c r="C38" s="63" t="s">
        <v>142</v>
      </c>
      <c r="D38" s="69" t="str">
        <f>IF('Timesheet - Bileog ama'!$B$1=List!$B$3,C38,B38)</f>
        <v>319 – Obair Neamhacadúil Íoctha in aghaidh na hUaire faoi réir cead i scríbhinn ó AD/Párolla (Ceangail ceadú agus míniú leis an íocaíocht seo)</v>
      </c>
    </row>
    <row r="39" spans="2:4" ht="30" x14ac:dyDescent="0.25">
      <c r="B39" s="63" t="s">
        <v>5</v>
      </c>
      <c r="C39" s="63" t="s">
        <v>143</v>
      </c>
      <c r="D39" s="69" t="str">
        <f>IF('Timesheet - Bileog ama'!$B$1=List!$B$3,C39,B39)</f>
        <v>319 – Oibrithe Deonacha Sláintiúla, an tSaoráid Taighde Chliniciúil (Deonú Smeara)</v>
      </c>
    </row>
    <row r="40" spans="2:4" ht="30" x14ac:dyDescent="0.25">
      <c r="B40" s="63" t="s">
        <v>6</v>
      </c>
      <c r="C40" s="63" t="s">
        <v>144</v>
      </c>
      <c r="D40" s="69" t="str">
        <f>IF('Timesheet - Bileog ama'!$B$1=List!$B$3,C40,B40)</f>
        <v>319 – Aisteoirí i bpáirt othar le haghaidh Scrúduithe Praiticiúla Leighis</v>
      </c>
    </row>
    <row r="41" spans="2:4" x14ac:dyDescent="0.25">
      <c r="B41" s="63" t="s">
        <v>217</v>
      </c>
      <c r="C41" s="63" t="s">
        <v>216</v>
      </c>
      <c r="D41" s="69" t="str">
        <f>IF('Timesheet - Bileog ama'!$B$1=List!$B$3,C41,B41)</f>
        <v>Dáta na hOibre</v>
      </c>
    </row>
    <row r="42" spans="2:4" ht="30" x14ac:dyDescent="0.25">
      <c r="B42" s="63" t="s">
        <v>214</v>
      </c>
      <c r="C42" s="63" t="s">
        <v>215</v>
      </c>
      <c r="D42" s="69" t="str">
        <f>IF('Timesheet - Bileog ama'!$B$1=List!$B$3,C42,B42)</f>
        <v>(ag teastáil le haghaidh Sochair Leasa Shóisialaigh &amp; le dátaí na hoibre a dheimhniú i.e. 01-Ean-2024)</v>
      </c>
    </row>
    <row r="43" spans="2:4" x14ac:dyDescent="0.25">
      <c r="B43" s="63" t="s">
        <v>46</v>
      </c>
      <c r="C43" s="63" t="s">
        <v>219</v>
      </c>
      <c r="D43" s="69" t="str">
        <f>IF('Timesheet - Bileog ama'!$B$1=List!$B$3,C43,B43)</f>
        <v>Líon Uaireanta</v>
      </c>
    </row>
    <row r="44" spans="2:4" x14ac:dyDescent="0.25">
      <c r="B44" s="63" t="s">
        <v>50</v>
      </c>
      <c r="C44" s="63" t="s">
        <v>218</v>
      </c>
      <c r="D44" s="69" t="str">
        <f>IF('Timesheet - Bileog ama'!$B$1=List!$B$3,C44,B44)</f>
        <v>in aghaidh an Dáta</v>
      </c>
    </row>
    <row r="45" spans="2:4" x14ac:dyDescent="0.25">
      <c r="B45" s="63" t="s">
        <v>47</v>
      </c>
      <c r="C45" s="63" t="s">
        <v>220</v>
      </c>
      <c r="D45" s="69" t="str">
        <f>IF('Timesheet - Bileog ama'!$B$1=List!$B$3,C45,B45)</f>
        <v xml:space="preserve">Ráta san uair </v>
      </c>
    </row>
    <row r="46" spans="2:4" ht="30" x14ac:dyDescent="0.25">
      <c r="B46" s="63" t="s">
        <v>246</v>
      </c>
      <c r="C46" s="63" t="s">
        <v>247</v>
      </c>
      <c r="D46" s="69" t="str">
        <f>IF('Timesheet - Bileog ama'!$B$1=List!$B$3,C46,B46)</f>
        <v>Tuarastal ≥ €13.50 ó 01/01/2025, agus Tuarastal ≥ €12.70 ó 01/01/2024</v>
      </c>
    </row>
    <row r="47" spans="2:4" x14ac:dyDescent="0.25">
      <c r="B47" s="63" t="s">
        <v>48</v>
      </c>
      <c r="C47" s="63" t="s">
        <v>221</v>
      </c>
      <c r="D47" s="69" t="str">
        <f>IF('Timesheet - Bileog ama'!$B$1=List!$B$3,C47,B47)</f>
        <v>Luach</v>
      </c>
    </row>
    <row r="48" spans="2:4" x14ac:dyDescent="0.25">
      <c r="B48" s="63" t="s">
        <v>80</v>
      </c>
      <c r="C48" s="63" t="s">
        <v>222</v>
      </c>
      <c r="D48" s="69" t="str">
        <f>IF('Timesheet - Bileog ama'!$B$1=List!$B$3,C48,B48)</f>
        <v>(Líon x Ráta) €</v>
      </c>
    </row>
    <row r="49" spans="2:5" x14ac:dyDescent="0.25">
      <c r="B49" s="63" t="s">
        <v>51</v>
      </c>
      <c r="C49" s="63" t="s">
        <v>145</v>
      </c>
      <c r="D49" s="69" t="str">
        <f>IF('Timesheet - Bileog ama'!$B$1=List!$B$3,C49,B49)</f>
        <v>Luach Iomlán</v>
      </c>
    </row>
    <row r="50" spans="2:5" x14ac:dyDescent="0.25">
      <c r="B50" s="63" t="s">
        <v>73</v>
      </c>
      <c r="C50" s="63" t="s">
        <v>146</v>
      </c>
      <c r="D50" s="69" t="str">
        <f>IF('Timesheet - Bileog ama'!$B$1=List!$B$3,C50,B50)</f>
        <v>(343) Teidlíocht Pá Saoire 8% den Luach</v>
      </c>
    </row>
    <row r="51" spans="2:5" x14ac:dyDescent="0.25">
      <c r="B51" s="63" t="s">
        <v>53</v>
      </c>
      <c r="C51" s="63" t="s">
        <v>102</v>
      </c>
      <c r="D51" s="69" t="str">
        <f>IF('Timesheet - Bileog ama'!$B$1=List!$B$3,C51,B51)</f>
        <v>(342) Teidlíocht Pá Saoire Poiblí</v>
      </c>
    </row>
    <row r="52" spans="2:5" x14ac:dyDescent="0.25">
      <c r="B52" s="63" t="s">
        <v>54</v>
      </c>
      <c r="C52" s="63" t="s">
        <v>103</v>
      </c>
      <c r="D52" s="69" t="str">
        <f>IF('Timesheet - Bileog ama'!$B$1=List!$B$3,C52,B52)</f>
        <v>MÓRIOMLÁN</v>
      </c>
    </row>
    <row r="53" spans="2:5" x14ac:dyDescent="0.25">
      <c r="B53" s="63" t="s">
        <v>52</v>
      </c>
      <c r="C53" s="63" t="s">
        <v>104</v>
      </c>
      <c r="D53" s="69" t="str">
        <f>IF('Timesheet - Bileog ama'!$B$1=List!$B$3,C53,B53)</f>
        <v>(Féach Nótaí)</v>
      </c>
    </row>
    <row r="54" spans="2:5" ht="75" x14ac:dyDescent="0.25">
      <c r="B54" s="63" t="s">
        <v>95</v>
      </c>
      <c r="C54" s="63" t="s">
        <v>147</v>
      </c>
      <c r="D54" s="69" t="str">
        <f>IF('Timesheet - Bileog ama'!$B$1=List!$B$3,C54,B54)</f>
        <v>Tabhair do d’aire gurb ionann an Móriomlán ar an mbileog ama agus Pá Comhlán, is é sin an méid iomlán airgid a fhaigheann fostaí sula ndealaítear cáin agus asbhaintí. Os a choinne sin, is ionann glanphá agus an méid deiridh a íoctar le fostaí i ndiaidh do cháin agus asbhaintí a bheith curtha san áireamh.</v>
      </c>
      <c r="E54" s="65"/>
    </row>
    <row r="55" spans="2:5" x14ac:dyDescent="0.25">
      <c r="B55" s="66"/>
      <c r="C55" s="67"/>
      <c r="D55" s="74"/>
      <c r="E55" s="65"/>
    </row>
    <row r="56" spans="2:5" x14ac:dyDescent="0.25">
      <c r="B56" s="63" t="s">
        <v>64</v>
      </c>
      <c r="C56" s="63" t="s">
        <v>148</v>
      </c>
      <c r="D56" s="69" t="str">
        <f>IF('Timesheet - Bileog ama'!$B$1=List!$B$3,C56,B56)</f>
        <v>ÚDARAITHEOIR: Sealbhóir an bhuiséid nó ceadúnóir údaraithe</v>
      </c>
    </row>
    <row r="57" spans="2:5" ht="60" x14ac:dyDescent="0.25">
      <c r="B57" s="63" t="s">
        <v>67</v>
      </c>
      <c r="C57" s="63" t="s">
        <v>149</v>
      </c>
      <c r="D57" s="69" t="str">
        <f>IF('Timesheet - Bileog ama'!$B$1=List!$B$3,C57,B57)</f>
        <v>Glacann an té a leagann an fhoirm seo isteach chuig an roinn airgeadais freagracht as athbhreithniú críochnúil a dhéanamh ar an gcáipéis ar fad, ag deimhniú go bhfuil na sonraí riachtanacha go léir ann agus iad cruinn.</v>
      </c>
      <c r="E57" s="65"/>
    </row>
    <row r="58" spans="2:5" ht="45" x14ac:dyDescent="0.25">
      <c r="B58" s="63" t="s">
        <v>223</v>
      </c>
      <c r="C58" s="63" t="s">
        <v>224</v>
      </c>
      <c r="D58" s="69" t="str">
        <f>IF('Timesheet - Bileog ama'!$B$1=List!$B$3,C58,B58)</f>
        <v>1. Caithfidh an t-údaraitheoir a chinntiú go bhfuil an bhileog ama comhlánaithe go cruinn sula ndéantar é a údarú agus a sheoladh chuig an mBiúró le moille íocaíochta a sheachaint.</v>
      </c>
    </row>
    <row r="59" spans="2:5" ht="30" x14ac:dyDescent="0.25">
      <c r="B59" s="63" t="s">
        <v>225</v>
      </c>
      <c r="C59" s="63" t="s">
        <v>226</v>
      </c>
      <c r="D59" s="69" t="str">
        <f>IF('Timesheet - Bileog ama'!$B$1=List!$B$3,C59,B59)</f>
        <v>2. IS FÉIDIR UASMHÉID 3 BHILEOG AMA A ÚDARÚ AR AON RPHOST AMHÁIN (féach nótaí)</v>
      </c>
    </row>
    <row r="60" spans="2:5" x14ac:dyDescent="0.25">
      <c r="B60" s="63" t="s">
        <v>55</v>
      </c>
      <c r="C60" s="63" t="s">
        <v>105</v>
      </c>
      <c r="D60" s="69" t="str">
        <f>IF('Timesheet - Bileog ama'!$B$1=List!$B$3,C60,B60)</f>
        <v>Ainm Shealbhóir an Bhuiséid</v>
      </c>
    </row>
    <row r="61" spans="2:5" x14ac:dyDescent="0.25">
      <c r="B61" s="63" t="s">
        <v>56</v>
      </c>
      <c r="C61" s="63" t="s">
        <v>150</v>
      </c>
      <c r="D61" s="69" t="str">
        <f>IF('Timesheet - Bileog ama'!$B$1=List!$B$3,C61,B61)</f>
        <v>Ainm an Údaraitheora don Bhileog Ama</v>
      </c>
    </row>
    <row r="62" spans="2:5" x14ac:dyDescent="0.25">
      <c r="B62" s="63" t="s">
        <v>57</v>
      </c>
      <c r="C62" s="63" t="s">
        <v>151</v>
      </c>
      <c r="D62" s="69" t="str">
        <f>IF('Timesheet - Bileog ama'!$B$1=List!$B$3,C62,B62)</f>
        <v>Ionad Costais</v>
      </c>
    </row>
    <row r="63" spans="2:5" x14ac:dyDescent="0.25">
      <c r="B63" s="63" t="s">
        <v>228</v>
      </c>
      <c r="C63" s="63" t="s">
        <v>229</v>
      </c>
      <c r="D63" s="69" t="str">
        <f>IF('Timesheet - Bileog ama'!$B$1=List!$B$3,C63,B63)</f>
        <v>Dáta Údaraithe</v>
      </c>
    </row>
    <row r="64" spans="2:5" ht="60" x14ac:dyDescent="0.25">
      <c r="B64" s="63" t="s">
        <v>65</v>
      </c>
      <c r="C64" s="63" t="s">
        <v>152</v>
      </c>
      <c r="D64" s="69" t="str">
        <f>IF('Timesheet - Bileog ama'!$B$1=List!$B$3,C64,B64)</f>
        <v>Ní féidir bileoga ama a leagan isteach ó sheoladh ríomhphoist ginearálta. Caithfear seoladh ríomhphoist bailí Ollscoil na Gaillimhe de chuid shealbhóir buiséid nó cheadúnóir údaraithe an ionaid chostais a úsáid.</v>
      </c>
      <c r="E64" s="65"/>
    </row>
    <row r="65" spans="2:5" ht="45" x14ac:dyDescent="0.25">
      <c r="B65" s="63" t="s">
        <v>66</v>
      </c>
      <c r="C65" s="63" t="s">
        <v>241</v>
      </c>
      <c r="D65" s="69" t="str">
        <f>IF('Timesheet - Bileog ama'!$B$1=List!$B$3,C65,B65)</f>
        <v>Ní mór d’Údaraitheoir an ionaid chostais an fhoirm seo a sheoladh ar ríomhphost chuig timesheets.bureau@universityofgalway.ie</v>
      </c>
      <c r="E65" s="65"/>
    </row>
    <row r="66" spans="2:5" x14ac:dyDescent="0.25">
      <c r="B66" s="63" t="s">
        <v>238</v>
      </c>
      <c r="C66" s="63" t="s">
        <v>237</v>
      </c>
      <c r="D66" s="69" t="str">
        <f>IF('Timesheet - Bileog ama'!$B$1=List!$B$3,C66,B66)</f>
        <v>Réimse éigeantach; líon isteach sonraí an Údaraitheora</v>
      </c>
    </row>
    <row r="67" spans="2:5" x14ac:dyDescent="0.25">
      <c r="B67" s="63" t="s">
        <v>96</v>
      </c>
      <c r="C67" s="63" t="s">
        <v>153</v>
      </c>
      <c r="D67" s="69" t="str">
        <f>IF('Timesheet - Bileog ama'!$B$1=List!$B$3,C67,B67)</f>
        <v>Réimse éigeantach; roghnaigh an cineál oibre ceart</v>
      </c>
    </row>
    <row r="68" spans="2:5" x14ac:dyDescent="0.25">
      <c r="B68" s="63" t="s">
        <v>97</v>
      </c>
      <c r="C68" s="63" t="s">
        <v>154</v>
      </c>
      <c r="D68" s="69" t="str">
        <f>IF('Timesheet - Bileog ama'!$B$1=List!$B$3,C68,B68)</f>
        <v xml:space="preserve">Réimse éigeantach; líon isteach d’uimhir phárolla </v>
      </c>
    </row>
    <row r="69" spans="2:5" x14ac:dyDescent="0.25">
      <c r="B69" s="63" t="s">
        <v>98</v>
      </c>
      <c r="C69" s="63" t="s">
        <v>155</v>
      </c>
      <c r="D69" s="69" t="str">
        <f>IF('Timesheet - Bileog ama'!$B$1=List!$B$3,C69,B69)</f>
        <v xml:space="preserve">Réimse éigeantach; líon isteach d’ainm agus sloinne </v>
      </c>
    </row>
    <row r="70" spans="2:5" ht="30" x14ac:dyDescent="0.25">
      <c r="B70" s="63" t="s">
        <v>117</v>
      </c>
      <c r="C70" s="63" t="s">
        <v>156</v>
      </c>
      <c r="D70" s="69" t="str">
        <f>IF('Timesheet - Bileog ama'!$B$1=List!$B$3,C70,B70)</f>
        <v>Caithfidh sé a bheith cothrom le nó níos mó ná an t-íosphá reachtúil (€12.70)</v>
      </c>
    </row>
    <row r="71" spans="2:5" x14ac:dyDescent="0.25">
      <c r="B71" s="63" t="s">
        <v>118</v>
      </c>
      <c r="C71" s="63" t="s">
        <v>157</v>
      </c>
      <c r="D71" s="69" t="str">
        <f>IF('Timesheet - Bileog ama'!$B$1=List!$B$3,C71,B71)</f>
        <v>Cuir isteach líon na n-uaireanta oibre a rinneadh</v>
      </c>
    </row>
    <row r="72" spans="2:5" ht="30" x14ac:dyDescent="0.25">
      <c r="B72" s="63" t="s">
        <v>119</v>
      </c>
      <c r="C72" s="63" t="s">
        <v>158</v>
      </c>
      <c r="D72" s="69" t="str">
        <f>IF('Timesheet - Bileog ama'!$B$1=List!$B$3,C72,B72)</f>
        <v>Cuir isteach líon na n-uaireanta a oibríodh in aghaidh an lae. Tá an t-eolas seo de dhíth chun d’ÁSPC a ríomh i gceart.</v>
      </c>
    </row>
    <row r="73" spans="2:5" x14ac:dyDescent="0.25">
      <c r="B73" s="63" t="s">
        <v>120</v>
      </c>
      <c r="C73" s="63" t="s">
        <v>159</v>
      </c>
      <c r="D73" s="69" t="str">
        <f>IF('Timesheet - Bileog ama'!$B$1=List!$B$3,C73,B73)</f>
        <v>Earráid</v>
      </c>
    </row>
    <row r="74" spans="2:5" s="69" customFormat="1" ht="75" x14ac:dyDescent="0.25">
      <c r="B74" s="69" t="s">
        <v>121</v>
      </c>
      <c r="C74" s="69" t="s">
        <v>160</v>
      </c>
      <c r="D74" s="69" t="str">
        <f>IF('Timesheet - Bileog ama'!$B$1=List!$B$3,C74,B74)</f>
        <v xml:space="preserve">
Earráid. Lena cheartú:
1.Cinntigh go bhfuil an chuid thuas comhlánaithe.
2.Cinntigh gur &lt;12 uair atá ann. Ní hiondúil go mbeifí ag obair breis is 12 uair in aghaidh an lae.</v>
      </c>
    </row>
    <row r="75" spans="2:5" x14ac:dyDescent="0.25">
      <c r="D75" s="69">
        <f>IF('Timesheet - Bileog ama'!$B$1=List!$B$3,C75,B75)</f>
        <v>0</v>
      </c>
    </row>
    <row r="76" spans="2:5" x14ac:dyDescent="0.25">
      <c r="B76" s="66"/>
      <c r="C76" s="67"/>
      <c r="D76" s="74"/>
    </row>
    <row r="77" spans="2:5" ht="30" x14ac:dyDescent="0.25">
      <c r="B77" s="63" t="s">
        <v>33</v>
      </c>
      <c r="C77" s="63" t="s">
        <v>161</v>
      </c>
      <c r="D77" s="69" t="str">
        <f>IF('Timesheet - Bileog ama'!$B$1=List!$B$3,C77,B77)</f>
        <v>Naisc áisiúla le láithreán gréasáin na hOifige Párolla agus foirmeacha eile</v>
      </c>
    </row>
    <row r="78" spans="2:5" x14ac:dyDescent="0.25">
      <c r="B78" s="63" t="s">
        <v>35</v>
      </c>
      <c r="C78" s="63" t="s">
        <v>162</v>
      </c>
      <c r="D78" s="69" t="str">
        <f>IF('Timesheet - Bileog ama'!$B$1=List!$B$3,C78,B78)</f>
        <v>Fostaithe a Íoctar ar an mBileog Ama</v>
      </c>
    </row>
    <row r="79" spans="2:5" x14ac:dyDescent="0.25">
      <c r="B79" s="63" t="s">
        <v>37</v>
      </c>
      <c r="C79" s="63" t="s">
        <v>163</v>
      </c>
      <c r="D79" s="69" t="str">
        <f>IF('Timesheet - Bileog ama'!$B$1=List!$B$3,C79,B79)</f>
        <v>Foirmeacha Párolla</v>
      </c>
    </row>
    <row r="80" spans="2:5" x14ac:dyDescent="0.25">
      <c r="B80" s="63" t="s">
        <v>39</v>
      </c>
      <c r="C80" s="63" t="s">
        <v>164</v>
      </c>
      <c r="D80" s="69" t="str">
        <f>IF('Timesheet - Bileog ama'!$B$1=List!$B$3,C80,B80)</f>
        <v>Conas cáin éigeandála nó cáin mhícheart a sheachaint</v>
      </c>
    </row>
    <row r="81" spans="2:4" x14ac:dyDescent="0.25">
      <c r="B81" s="63" t="s">
        <v>41</v>
      </c>
      <c r="C81" s="63" t="s">
        <v>165</v>
      </c>
      <c r="D81" s="69" t="str">
        <f>IF('Timesheet - Bileog ama'!$B$1=List!$B$3,C81,B81)</f>
        <v>Dátaí Íocaíochta</v>
      </c>
    </row>
    <row r="82" spans="2:4" x14ac:dyDescent="0.25">
      <c r="B82" s="63" t="s">
        <v>42</v>
      </c>
      <c r="C82" s="63" t="s">
        <v>166</v>
      </c>
      <c r="D82" s="69" t="str">
        <f>IF('Timesheet - Bileog ama'!$B$1=List!$B$3,C82,B82)</f>
        <v>Duillíní Pá ar Líne</v>
      </c>
    </row>
    <row r="83" spans="2:4" x14ac:dyDescent="0.25">
      <c r="B83" s="63" t="s">
        <v>43</v>
      </c>
      <c r="C83" s="63" t="s">
        <v>167</v>
      </c>
      <c r="D83" s="69" t="str">
        <f>IF('Timesheet - Bileog ama'!$B$1=List!$B$3,C83,B83)</f>
        <v>Teidlíocht Pá Saoire Poiblí</v>
      </c>
    </row>
    <row r="84" spans="2:4" x14ac:dyDescent="0.25">
      <c r="B84" s="63" t="s">
        <v>79</v>
      </c>
      <c r="C84" s="63" t="s">
        <v>168</v>
      </c>
      <c r="D84" s="69" t="str">
        <f>IF('Timesheet - Bileog ama'!$B$1=List!$B$3,C84,B84)</f>
        <v>Foirm chun Sonraí Bainc a athrú</v>
      </c>
    </row>
    <row r="85" spans="2:4" x14ac:dyDescent="0.25">
      <c r="B85" s="66"/>
      <c r="C85" s="67"/>
      <c r="D85" s="74"/>
    </row>
    <row r="86" spans="2:4" x14ac:dyDescent="0.25">
      <c r="B86" s="63" t="s">
        <v>0</v>
      </c>
      <c r="C86" s="63" t="s">
        <v>169</v>
      </c>
      <c r="D86" s="69" t="str">
        <f>IF('Timesheet - Bileog ama'!$B$1=List!$B$3,C86,B86)</f>
        <v>NÓTAÍ (1–11)</v>
      </c>
    </row>
    <row r="87" spans="2:4" x14ac:dyDescent="0.25">
      <c r="B87" s="63" t="s">
        <v>1</v>
      </c>
      <c r="C87" s="63" t="s">
        <v>170</v>
      </c>
      <c r="D87" s="69" t="str">
        <f>IF('Timesheet - Bileog ama'!$B$1=List!$B$3,C87,B87)</f>
        <v>Cén cineál oibre ar chóir a íoc leis an mbileog ama seo?</v>
      </c>
    </row>
    <row r="88" spans="2:4" ht="45" x14ac:dyDescent="0.25">
      <c r="B88" s="63" t="s">
        <v>111</v>
      </c>
      <c r="C88" s="63" t="s">
        <v>171</v>
      </c>
      <c r="D88" s="69" t="str">
        <f>IF('Timesheet - Bileog ama'!$B$1=List!$B$3,C88,B88)</f>
        <v>Ná úsáidtear an fhoirm seo ach amháin i gcásanna nach féidir an fhoirm d’Fhoireann Teagaisc a Íoctar in aghaidh na hUaire ná an fhoirm do Cheartaitheoirí Scrúduithe a úsáid.</v>
      </c>
    </row>
    <row r="89" spans="2:4" ht="30" x14ac:dyDescent="0.25">
      <c r="B89" s="63" t="s">
        <v>2</v>
      </c>
      <c r="C89" s="63" t="s">
        <v>172</v>
      </c>
      <c r="D89" s="69" t="str">
        <f>IF('Timesheet - Bileog ama'!$B$1=List!$B$3,C89,B89)</f>
        <v>Áirítear iad seo a leanas mar shamplaí d’obair a chlúdaítear go hiondúil ar an mbileog ama seo (ní liosta uileghabhálach é seo):</v>
      </c>
    </row>
    <row r="90" spans="2:4" ht="30" x14ac:dyDescent="0.25">
      <c r="B90" s="62" t="s">
        <v>3</v>
      </c>
      <c r="C90" s="62" t="s">
        <v>173</v>
      </c>
      <c r="D90" s="69" t="str">
        <f>IF('Timesheet - Bileog ama'!$B$1=List!$B$3,C90,B90)</f>
        <v>319 – Ambasadóir na Mac Léinn – Obair Íoctha in aghaidh na hUaire (i.e., laethanta oscailte, seisiún eolais)</v>
      </c>
    </row>
    <row r="91" spans="2:4" ht="45" x14ac:dyDescent="0.25">
      <c r="B91" s="62" t="s">
        <v>4</v>
      </c>
      <c r="C91" s="62" t="s">
        <v>174</v>
      </c>
      <c r="D91" s="69" t="str">
        <f>IF('Timesheet - Bileog ama'!$B$1=List!$B$3,C91,B91)</f>
        <v>319 – Obair Neamhacadúil Íoctha in aghaidh na hUaire faoi réir cead i scríbhinn ó AD/Párolla (Ceangail an ceadú agus an míniú atá leis an íocaíocht seo)</v>
      </c>
    </row>
    <row r="92" spans="2:4" ht="30" x14ac:dyDescent="0.25">
      <c r="B92" s="62" t="s">
        <v>5</v>
      </c>
      <c r="C92" s="62" t="s">
        <v>143</v>
      </c>
      <c r="D92" s="69" t="str">
        <f>IF('Timesheet - Bileog ama'!$B$1=List!$B$3,C92,B92)</f>
        <v>319 – Oibrithe Deonacha Sláintiúla, an tSaoráid Taighde Chliniciúil (Deonú Smeara)</v>
      </c>
    </row>
    <row r="93" spans="2:4" ht="30" x14ac:dyDescent="0.25">
      <c r="B93" s="62" t="s">
        <v>6</v>
      </c>
      <c r="C93" s="62" t="s">
        <v>144</v>
      </c>
      <c r="D93" s="69" t="str">
        <f>IF('Timesheet - Bileog ama'!$B$1=List!$B$3,C93,B93)</f>
        <v>319 – Aisteoirí i bpáirt othar le haghaidh Scrúduithe Praiticiúla Leighis</v>
      </c>
    </row>
    <row r="94" spans="2:4" x14ac:dyDescent="0.25">
      <c r="B94" s="63" t="s">
        <v>7</v>
      </c>
      <c r="C94" s="63" t="s">
        <v>175</v>
      </c>
      <c r="D94" s="69" t="str">
        <f>IF('Timesheet - Bileog ama'!$B$1=List!$B$3,C94,B94)</f>
        <v>Comhaontaithe roimh ré leis an Oifig AD</v>
      </c>
    </row>
    <row r="95" spans="2:4" ht="60" x14ac:dyDescent="0.25">
      <c r="B95" s="63" t="s">
        <v>112</v>
      </c>
      <c r="C95" s="63" t="s">
        <v>176</v>
      </c>
      <c r="D95" s="69" t="str">
        <f>IF('Timesheet - Bileog ama'!$B$1=List!$B$3,C95,B95)</f>
        <v>Ba cheart aontú a bheith déanta roimh ré leis an Oifig AD maidir le hobair a dteastaíonn an bhileog ama seo a úsáid ina leith.  Níor cheart aon duine a fhostú gan dul i gcomhairle ar dtús leis an oifig AD.</v>
      </c>
    </row>
    <row r="96" spans="2:4" ht="45" x14ac:dyDescent="0.25">
      <c r="B96" s="68" t="s">
        <v>72</v>
      </c>
      <c r="C96" s="68" t="s">
        <v>72</v>
      </c>
      <c r="D96" s="69" t="str">
        <f>IF('Timesheet - Bileog ama'!$B$1=List!$B$3,C96,B96)</f>
        <v>https://www.universityofgalway.ie/human-resources/recruitment-and-selection/recruitment-and-selection/teachingsupportstaff/</v>
      </c>
    </row>
    <row r="97" spans="2:4" x14ac:dyDescent="0.25">
      <c r="B97" s="63" t="s">
        <v>8</v>
      </c>
      <c r="C97" s="63" t="s">
        <v>177</v>
      </c>
      <c r="D97" s="69" t="str">
        <f>IF('Timesheet - Bileog ama'!$B$1=List!$B$3,C97,B97)</f>
        <v>Fostaí v’s Duine Féinfhostaithe</v>
      </c>
    </row>
    <row r="98" spans="2:4" ht="45" x14ac:dyDescent="0.25">
      <c r="B98" s="63" t="s">
        <v>9</v>
      </c>
      <c r="C98" s="63" t="s">
        <v>178</v>
      </c>
      <c r="D98" s="69" t="str">
        <f>IF('Timesheet - Bileog ama'!$B$1=List!$B$3,C98,B98)</f>
        <v>Tá tuilleadh cabhrach ar fáil ag an nasc seo lena chinntiú an bhfuil duine ina f(h)ostaí nó ina f(h)ochonraitheoir neamhspleách féinfhostaithe.</v>
      </c>
    </row>
    <row r="99" spans="2:4" x14ac:dyDescent="0.25">
      <c r="B99" s="68" t="s">
        <v>10</v>
      </c>
      <c r="C99" s="68" t="s">
        <v>177</v>
      </c>
      <c r="D99" s="69" t="str">
        <f>IF('Timesheet - Bileog ama'!$B$1=List!$B$3,C99,B99)</f>
        <v>Fostaí v’s Duine Féinfhostaithe</v>
      </c>
    </row>
    <row r="100" spans="2:4" x14ac:dyDescent="0.25">
      <c r="B100" s="63" t="s">
        <v>11</v>
      </c>
      <c r="C100" s="63" t="s">
        <v>179</v>
      </c>
      <c r="D100" s="69" t="str">
        <f>IF('Timesheet - Bileog ama'!$B$1=List!$B$3,C100,B100)</f>
        <v>Cé a áirítear mar Éilitheoir/Fostaí nua</v>
      </c>
    </row>
    <row r="101" spans="2:4" ht="30" x14ac:dyDescent="0.25">
      <c r="B101" s="63" t="s">
        <v>68</v>
      </c>
      <c r="C101" s="63" t="s">
        <v>180</v>
      </c>
      <c r="D101" s="69" t="str">
        <f>IF('Timesheet - Bileog ama'!$B$1=List!$B$3,C101,B101)</f>
        <v xml:space="preserve">Is é seo do chéad íocaíocht mar fhostaí Ollscoil na Gaillimhe agus do chéad íocaíocht ón Oifig Párolla. </v>
      </c>
    </row>
    <row r="102" spans="2:4" ht="60" x14ac:dyDescent="0.25">
      <c r="B102" s="63" t="s">
        <v>69</v>
      </c>
      <c r="C102" s="63" t="s">
        <v>181</v>
      </c>
      <c r="D102" s="69" t="str">
        <f>IF('Timesheet - Bileog ama'!$B$1=List!$B$3,C102,B102)</f>
        <v>Nó ba é stipinn scoláireachta an t-aon íocaíocht a fuair tú ó Ollscoil na Gaillimhe riamh – ní íocaíocht as obair é seo agus mar sin is éilitheoir nua thú agus tá uimhir phárolla nua ag teastáil uait.</v>
      </c>
    </row>
    <row r="103" spans="2:4" ht="30" x14ac:dyDescent="0.25">
      <c r="B103" s="63" t="s">
        <v>12</v>
      </c>
      <c r="C103" s="63" t="s">
        <v>182</v>
      </c>
      <c r="D103" s="69" t="str">
        <f>IF('Timesheet - Bileog ama'!$B$1=List!$B$3,C103,B103)</f>
        <v xml:space="preserve"> Caithfidh tú an “Fhoirm Shocraithe d’Fhostaí Nua a Íoctar de réir na hUaire” a líonadh. Tá an fhoirm ar an nasc seo a leanas:-</v>
      </c>
    </row>
    <row r="104" spans="2:4" x14ac:dyDescent="0.25">
      <c r="B104" s="68" t="s">
        <v>13</v>
      </c>
      <c r="C104" s="68" t="s">
        <v>183</v>
      </c>
      <c r="D104" s="69" t="str">
        <f>IF('Timesheet - Bileog ama'!$B$1=List!$B$3,C104,B104)</f>
        <v>Foirm Shocraithe d’Fhostaí Nua a Íoctar de réir na hUaire</v>
      </c>
    </row>
    <row r="105" spans="2:4" ht="30" x14ac:dyDescent="0.25">
      <c r="B105" s="63" t="s">
        <v>14</v>
      </c>
      <c r="C105" s="63" t="s">
        <v>184</v>
      </c>
      <c r="D105" s="69" t="str">
        <f>IF('Timesheet - Bileog ama'!$B$1=List!$B$3,C105,B105)</f>
        <v>Níl tú i d’éilitheoir nua ach caithfear seoladh poist do dhuillín pá nó do shonraí bainc a leasú</v>
      </c>
    </row>
    <row r="106" spans="2:4" ht="150" x14ac:dyDescent="0.25">
      <c r="B106" s="63" t="s">
        <v>113</v>
      </c>
      <c r="C106" s="63" t="s">
        <v>185</v>
      </c>
      <c r="D106" s="69" t="str">
        <f>IF('Timesheet - Bileog ama'!$B$1=List!$B$3,C106,B106)</f>
        <v>Níl tú i d’éilitheoir nua = Fuair tú íocaíocht cheana mar Fhostaí a Íoctar de réir na hUaire. Fuair tú íocaíocht cheana mar fhostaí páirtaimseartha nó fostaí lánaimseartha le conradh.  Beidh ort an uimhir phárolla chéanna a úsáid is a bhí agat do na híocaíochtaí seo. Aimseoidh tú d’uimhir phárolla ar Sheirbhís Ar Líne na gCoimisinéirí Ioncaim nó ar ráiteas bainc. Má bhíonn aon deacracht agat agus tú ag aimsiú d’Uimhir Phárolla ná bíodh aon drogall ort ríomhphost a chur chuig payroll@universityofgalway.ie agus d’uimhir PSP a thabhairt le d’uimhir phárolla a fháil.</v>
      </c>
    </row>
    <row r="107" spans="2:4" ht="60" x14ac:dyDescent="0.25">
      <c r="B107" s="63" t="s">
        <v>227</v>
      </c>
      <c r="C107" s="63" t="s">
        <v>186</v>
      </c>
      <c r="D107" s="69" t="str">
        <f>IF('Timesheet - Bileog ama'!$B$1=List!$B$3,C107,B107)</f>
        <v xml:space="preserve"> Ní mór duit an “Fhoirm chun Sonraí Bainc a athrú” a chomhlíonadh agus is iad na sonraí a chuirtear ar an bhfoirm seo amháin is féidir a leasú ar thaifead Ollscoil na Gaillimhe. Tá an fhoirm ar an nasc seo a leanas:-</v>
      </c>
    </row>
    <row r="108" spans="2:4" x14ac:dyDescent="0.25">
      <c r="B108" s="68" t="s">
        <v>15</v>
      </c>
      <c r="C108" s="68" t="s">
        <v>168</v>
      </c>
      <c r="D108" s="69" t="str">
        <f>IF('Timesheet - Bileog ama'!$B$1=List!$B$3,C108,B108)</f>
        <v>Foirm chun Sonraí Bainc a athrú</v>
      </c>
    </row>
    <row r="109" spans="2:4" x14ac:dyDescent="0.25">
      <c r="B109" s="63" t="s">
        <v>16</v>
      </c>
      <c r="C109" s="63" t="s">
        <v>187</v>
      </c>
      <c r="D109" s="69" t="str">
        <f>IF('Timesheet - Bileog ama'!$B$1=List!$B$3,C109,B109)</f>
        <v>Sonraí Pearsanta ar an mBileog Ama</v>
      </c>
    </row>
    <row r="110" spans="2:4" ht="30" x14ac:dyDescent="0.25">
      <c r="B110" s="63" t="s">
        <v>17</v>
      </c>
      <c r="C110" s="63" t="s">
        <v>188</v>
      </c>
      <c r="D110" s="69" t="str">
        <f>IF('Timesheet - Bileog ama'!$B$1=List!$B$3,C110,B110)</f>
        <v>Ní mór an chuid seo a líonadh go hiomlán agus na sonraí a bheith cruinn nó diúltófar d’fhoirm.</v>
      </c>
    </row>
    <row r="111" spans="2:4" ht="30" x14ac:dyDescent="0.25">
      <c r="B111" s="63" t="s">
        <v>18</v>
      </c>
      <c r="C111" s="63" t="s">
        <v>189</v>
      </c>
      <c r="D111" s="69" t="str">
        <f>IF('Timesheet - Bileog ama'!$B$1=List!$B$3,C111,B111)</f>
        <v>Earráid choitianta is ea an uimhir mhícheart phárolla a thabhairt. Má thugtar an uimhir mhícheart phárolla:-</v>
      </c>
    </row>
    <row r="112" spans="2:4" x14ac:dyDescent="0.25">
      <c r="B112" s="63" t="s">
        <v>19</v>
      </c>
      <c r="C112" s="63" t="s">
        <v>190</v>
      </c>
      <c r="D112" s="69" t="str">
        <f>IF('Timesheet - Bileog ama'!$B$1=List!$B$3,C112,B112)</f>
        <v>(a) Diúltófar do bhileog ama má thugtar faoi deara é</v>
      </c>
    </row>
    <row r="113" spans="2:4" ht="30" x14ac:dyDescent="0.25">
      <c r="B113" s="63" t="s">
        <v>20</v>
      </c>
      <c r="C113" s="63" t="s">
        <v>191</v>
      </c>
      <c r="D113" s="69" t="str">
        <f>IF('Timesheet - Bileog ama'!$B$1=List!$B$3,C113,B113)</f>
        <v>(b) D’fhéadfadh an fostaí mícheart íocaíocht a fháil más le fostaí eile an uimhir phárolla sin</v>
      </c>
    </row>
    <row r="114" spans="2:4" ht="45" x14ac:dyDescent="0.25">
      <c r="B114" s="63" t="s">
        <v>21</v>
      </c>
      <c r="C114" s="63" t="s">
        <v>192</v>
      </c>
      <c r="D114" s="69" t="str">
        <f>IF('Timesheet - Bileog ama'!$B$1=List!$B$3,C114,B114)</f>
        <v>(c) Sa chás go dtugann tú d’Uimhir Scoláireachta, diúltófar an íocaíocht toisc nach féidir íocaíochtaí a dhéanamh de bhun na n-uimhreacha sin</v>
      </c>
    </row>
    <row r="115" spans="2:4" ht="45" x14ac:dyDescent="0.25">
      <c r="B115" s="63" t="s">
        <v>22</v>
      </c>
      <c r="C115" s="63" t="s">
        <v>193</v>
      </c>
      <c r="D115" s="69" t="str">
        <f>IF('Timesheet - Bileog ama'!$B$1=List!$B$3,C115,B115)</f>
        <v>Tá sé dhigit i ngach uimhir phárolla i.e. 123456 nó 012345. Breac síos d’uimhir phárolla duit féin le haghaidh éileamh amach anseo, le do thoil.</v>
      </c>
    </row>
    <row r="116" spans="2:4" x14ac:dyDescent="0.25">
      <c r="B116" s="63" t="s">
        <v>23</v>
      </c>
      <c r="C116" s="63" t="s">
        <v>194</v>
      </c>
      <c r="D116" s="69" t="str">
        <f>IF('Timesheet - Bileog ama'!$B$1=List!$B$3,C116,B116)</f>
        <v>Cáin, Muirear Sóisialta Uilíoch (USC) agus Cáin éigeandála</v>
      </c>
    </row>
    <row r="117" spans="2:4" ht="45" x14ac:dyDescent="0.25">
      <c r="B117" s="63" t="s">
        <v>70</v>
      </c>
      <c r="C117" s="63" t="s">
        <v>195</v>
      </c>
      <c r="D117" s="69" t="str">
        <f>IF('Timesheet - Bileog ama'!$B$1=List!$B$3,C117,B117)</f>
        <v xml:space="preserve">Íocfaidh tú cáin éigeandála agus USC mura mbeidh Ollscoil na Gaillimhe liostaithe mar d’fhostóir, nó ceann de d’fhostóirí, ar do Theastas Creidmheasa Cánach don bhliain reatha cánach.  </v>
      </c>
    </row>
    <row r="118" spans="2:4" ht="60" x14ac:dyDescent="0.25">
      <c r="B118" s="63" t="s">
        <v>71</v>
      </c>
      <c r="C118" s="63" t="s">
        <v>196</v>
      </c>
      <c r="D118" s="69" t="str">
        <f>IF('Timesheet - Bileog ama'!$B$1=List!$B$3,C118,B118)</f>
        <v>Cliceáil ar eolas faoi cháin &amp; na Coimisinéirí Ioncaim thíos chun teacht ar eolas tábhachtach i ndáil le CÁIN &amp; USC, agus an chaoi le d’fhostaíocht le hOllscoil na Gaillimhe a chlárú leis na Coimisinéirí Ioncaim.</v>
      </c>
    </row>
    <row r="119" spans="2:4" x14ac:dyDescent="0.25">
      <c r="B119" s="68" t="s">
        <v>24</v>
      </c>
      <c r="C119" s="68" t="s">
        <v>197</v>
      </c>
      <c r="D119" s="69" t="str">
        <f>IF('Timesheet - Bileog ama'!$B$1=List!$B$3,C119,B119)</f>
        <v>Eolas faoi Cháin &amp; na Coimisinéirí Ioncaim</v>
      </c>
    </row>
    <row r="120" spans="2:4" x14ac:dyDescent="0.25">
      <c r="B120" s="62" t="s">
        <v>25</v>
      </c>
      <c r="C120" s="62" t="s">
        <v>101</v>
      </c>
      <c r="D120" s="69" t="str">
        <f>IF('Timesheet - Bileog ama'!$B$1=List!$B$3,C120,B120)</f>
        <v>Sonraí na hoibre a rinneadh</v>
      </c>
    </row>
    <row r="121" spans="2:4" ht="45" x14ac:dyDescent="0.25">
      <c r="B121" s="62" t="s">
        <v>106</v>
      </c>
      <c r="C121" s="62" t="s">
        <v>198</v>
      </c>
      <c r="D121" s="69" t="str">
        <f>IF('Timesheet - Bileog ama'!$B$1=List!$B$3,C121,B121)</f>
        <v>An Cineál Oibre – ní mór é a roghnú ón liosta anuas sa bhosca, agus is iad na cineálacha oibre seo amháin a cheadaítear ar an bhfoirm seo.</v>
      </c>
    </row>
    <row r="122" spans="2:4" ht="60" x14ac:dyDescent="0.25">
      <c r="B122" s="62" t="s">
        <v>107</v>
      </c>
      <c r="C122" s="62" t="s">
        <v>199</v>
      </c>
      <c r="D122" s="69" t="str">
        <f>IF('Timesheet - Bileog ama'!$B$1=List!$B$3,C122,B122)</f>
        <v>Dátaí na hoibre – tá dátaí aonair ag teastáil ionas go bhfaighidh an fostaí an ÁSCP atá ag dul dóibh le haghaidh Sochair Leasa Shóisialaigh agus an phinsin seanaoise ar dhul ar scor. Dá bhrí seo, ní ceadmhach ach aon dáta amháin a chur sa réimse seo.</v>
      </c>
    </row>
    <row r="123" spans="2:4" ht="45" x14ac:dyDescent="0.25">
      <c r="B123" s="62" t="s">
        <v>108</v>
      </c>
      <c r="C123" s="62" t="s">
        <v>200</v>
      </c>
      <c r="D123" s="69" t="str">
        <f>IF('Timesheet - Bileog ama'!$B$1=List!$B$3,C123,B123)</f>
        <v>Líon uaireanta in aghaidh an dáta – Caithfidh tú líon na n-uaireanta a d’oibrigh tú gach aon lá a thabhairt le fios i.e. in aghaidh na huaire</v>
      </c>
    </row>
    <row r="124" spans="2:4" ht="45" x14ac:dyDescent="0.25">
      <c r="B124" s="62" t="s">
        <v>109</v>
      </c>
      <c r="C124" s="62" t="s">
        <v>201</v>
      </c>
      <c r="D124" s="69" t="str">
        <f>IF('Timesheet - Bileog ama'!$B$1=List!$B$3,C124,B124)</f>
        <v>Ráta san Uair – Líon isteach an ráta san uair (nach lú ná an t-íosphá é) i ngach aon bhosca a bhfuil dáta leis. Gheobhaidh tú comhairle ó do bhainisteoir faoi seo.</v>
      </c>
    </row>
    <row r="125" spans="2:4" ht="30" x14ac:dyDescent="0.25">
      <c r="B125" s="62" t="s">
        <v>110</v>
      </c>
      <c r="C125" s="62" t="s">
        <v>202</v>
      </c>
      <c r="D125" s="69" t="str">
        <f>IF('Timesheet - Bileog ama'!$B$1=List!$B$3,C125,B125)</f>
        <v>Luach – Ríomhtar é seo le foirmle, agus ní féidir é a chur isteach de láimh. Líon x Ráta = Luach</v>
      </c>
    </row>
    <row r="126" spans="2:4" x14ac:dyDescent="0.25">
      <c r="B126" s="63" t="s">
        <v>26</v>
      </c>
      <c r="C126" s="63" t="s">
        <v>203</v>
      </c>
      <c r="D126" s="69" t="str">
        <f>IF('Timesheet - Bileog ama'!$B$1=List!$B$3,C126,B126)</f>
        <v>Teidlíocht Saoire Bliantúla/Saoire Poiblí</v>
      </c>
    </row>
    <row r="127" spans="2:4" ht="90" x14ac:dyDescent="0.25">
      <c r="B127" s="63" t="s">
        <v>27</v>
      </c>
      <c r="C127" s="63" t="s">
        <v>204</v>
      </c>
      <c r="D127" s="69" t="str">
        <f>IF('Timesheet - Bileog ama'!$B$1=List!$B$3,C127,B127)</f>
        <v>Cinntigh, le do thoil, go n-áiríonn tú aon uaireanta saoire bliantúla / saoire poiblí ar leithligh, i gcás inar cuí é sin. Tá sé de dhualgas ar an sínitheoir údaraithe taifid oiriúnacha a choinneáil maidir le saoire bhliantúil / saoire phoiblí. Tá eolas maidir le teidlíochtaí saoire bliantúla / saoire poiblí le fáil ar an nasc a leanas</v>
      </c>
    </row>
    <row r="128" spans="2:4" ht="30" x14ac:dyDescent="0.25">
      <c r="B128" s="68" t="s">
        <v>28</v>
      </c>
      <c r="C128" s="68" t="s">
        <v>205</v>
      </c>
      <c r="D128" s="69" t="str">
        <f>IF('Timesheet - Bileog ama'!$B$1=List!$B$3,C128,B128)</f>
        <v xml:space="preserve">Láithreán Gréasáin na hOifige Párolla – Fostaithe a Íoctar in aghaidh na hUaire – Do Bhainisteoirí </v>
      </c>
    </row>
    <row r="129" spans="2:4" x14ac:dyDescent="0.25">
      <c r="B129" s="63" t="s">
        <v>29</v>
      </c>
      <c r="C129" s="63" t="s">
        <v>206</v>
      </c>
      <c r="D129" s="69" t="str">
        <f>IF('Timesheet - Bileog ama'!$B$1=List!$B$3,C129,B129)</f>
        <v>Údarú</v>
      </c>
    </row>
    <row r="130" spans="2:4" ht="45" x14ac:dyDescent="0.25">
      <c r="B130" s="63" t="s">
        <v>30</v>
      </c>
      <c r="C130" s="63" t="s">
        <v>207</v>
      </c>
      <c r="D130" s="69" t="str">
        <f>IF('Timesheet - Bileog ama'!$B$1=List!$B$3,C130,B130)</f>
        <v>Nuair atá an bhileog ama líonta agat ba cheart duit í a sheoladh chuig do Bhainisteoir chun údarú a fháil. Caithfear é seo a dhéanamh ar ríomhphost.</v>
      </c>
    </row>
    <row r="131" spans="2:4" ht="210" x14ac:dyDescent="0.25">
      <c r="B131" s="63" t="s">
        <v>114</v>
      </c>
      <c r="C131" s="63" t="s">
        <v>208</v>
      </c>
      <c r="D131" s="69" t="str">
        <f>IF('Timesheet - Bileog ama'!$B$1=List!$B$3,C131,B131)</f>
        <v>Nuair a údaraíonn do Bhainisteoir an bhileog ama, ba cheart í a sheoladh chuig timesheets.bureau@universityofgalway.ie Ó CHUNTAS RPHOIST SHEALBHÓIR ÚDARAITHE AN BHUISÉID NÓ AN tSÍNITHEORA, ag lua go bhfuil an bhileog ama údaraithe. 
Ní féidir ach bileoga ama a líontar i gceart agus a sheoltar ó ríomhphost an údaraitheora a cheadú agus a phróiseáil. Caithfidh an bhileog ama a bheith seolta le haghaidh íocaíochta ag an údaraitheoir faoin 10ú lá den mhí, ach amháin i mí na Nollag, deimhneofar spriocdháta níos luaithe i mí na Samhna. 
TÁBHACHTACH: MAR GHEALL AR FHADHBANNA NUAIR ATÁ AN IOMARCA BILEOGA AMA I gCEANGAL LE RPHOST AMHÁIN. NÍ FÉIDIR ACH UASMHÉID 3 BHILEOG AMA ATÁ LE hÚDARÚ A GHLACADH AR AON RPHOST AMHÁIN Ó CHUNTAS RPHOIST SHEALBHÓIR AN BHUISÉID.</v>
      </c>
    </row>
    <row r="132" spans="2:4" x14ac:dyDescent="0.25">
      <c r="B132" s="63" t="s">
        <v>31</v>
      </c>
      <c r="C132" s="63" t="s">
        <v>209</v>
      </c>
      <c r="D132" s="69" t="str">
        <f>IF('Timesheet - Bileog ama'!$B$1=List!$B$3,C132,B132)</f>
        <v>FIOSRUITHE</v>
      </c>
    </row>
    <row r="133" spans="2:4" ht="135.75" thickBot="1" x14ac:dyDescent="0.3">
      <c r="B133" s="63" t="s">
        <v>115</v>
      </c>
      <c r="C133" s="63" t="s">
        <v>210</v>
      </c>
      <c r="D133" s="69" t="str">
        <f>IF('Timesheet - Bileog ama'!$B$1=List!$B$3,C133,B133)</f>
        <v>Ba cheart aon cheisteanna faoi bhileoga ama a chur faoi bhráid an duine ar sheol tú do bhileog ama chucu. Má tá tuilleadh ceisteanna ag an údaraitheoir don Bhiúró, is féidir leis an údaraitheoir ríomhphost a sheoladh chuig timesheets.bureau@universityofgalway.ie ag lua sonraí an fhiosraithe lena n-áirítear an dáta ar seoladh an bhileog ama isteach.  Ná cuir cóip den bhileog ama faoi iamh lena chinntiú nach n-íocfar faoi dhó í. Má tá cóip den bhileog ama ag teastáil chun an cheist a fhiosrú, iarrfar ceann ort.</v>
      </c>
    </row>
    <row r="134" spans="2:4" ht="15.75" x14ac:dyDescent="0.25">
      <c r="B134" s="89" t="s">
        <v>230</v>
      </c>
      <c r="C134" s="87" t="s">
        <v>233</v>
      </c>
      <c r="D134" s="69" t="str">
        <f>IF('Timesheet - Bileog ama'!$B$1=List!$B$3,C134,B134)</f>
        <v>Naisc úsáideacha do bhainisteoirí</v>
      </c>
    </row>
    <row r="135" spans="2:4" ht="15.75" x14ac:dyDescent="0.25">
      <c r="B135" s="90" t="s">
        <v>231</v>
      </c>
      <c r="C135" s="88" t="s">
        <v>234</v>
      </c>
      <c r="D135" s="69" t="str">
        <f>IF('Timesheet - Bileog ama'!$B$1=List!$B$3,C135,B135)</f>
        <v>Láithreán gréasáin AD</v>
      </c>
    </row>
    <row r="136" spans="2:4" ht="15.75" x14ac:dyDescent="0.25">
      <c r="B136" s="90" t="s">
        <v>232</v>
      </c>
      <c r="C136" s="88" t="s">
        <v>235</v>
      </c>
      <c r="D136" s="69" t="str">
        <f>IF('Timesheet - Bileog ama'!$B$1=List!$B$3,C136,B136)</f>
        <v>Láithreán gréasáin párolla</v>
      </c>
    </row>
    <row r="137" spans="2:4" x14ac:dyDescent="0.25">
      <c r="B137" s="97" t="s">
        <v>239</v>
      </c>
      <c r="C137" s="97" t="s">
        <v>240</v>
      </c>
      <c r="D137" s="69" t="str">
        <f>IF('Timesheet - Bileog ama'!$B$1=List!$B$3,C137,B137)</f>
        <v>Réimse éigeantach; roghnaigh an freagra cuí</v>
      </c>
    </row>
  </sheetData>
  <hyperlinks>
    <hyperlink ref="B96" r:id="rId1" xr:uid="{48579634-51D7-4389-AD5E-F12A138EE858}"/>
    <hyperlink ref="B99" r:id="rId2" xr:uid="{75F97D4C-2684-42D9-BDB5-B77E40A611D0}"/>
    <hyperlink ref="B104" r:id="rId3" xr:uid="{591BA024-9D8F-41A6-900F-107EDE664524}"/>
    <hyperlink ref="B108" r:id="rId4" display="Fhoirm chun Sonraí Bainc a Athrú" xr:uid="{3DF92B18-4D7C-44D9-A4A0-104AAA338561}"/>
    <hyperlink ref="B119" r:id="rId5" xr:uid="{4981C12E-8480-47DB-A253-74250D3D9FDB}"/>
    <hyperlink ref="B128" r:id="rId6" xr:uid="{4714F4E1-B878-4F4D-BF79-42E3273C1FAE}"/>
    <hyperlink ref="C96" r:id="rId7" xr:uid="{407953A7-4020-42B0-96BD-962747E4248C}"/>
    <hyperlink ref="C99" r:id="rId8" xr:uid="{D2BE3EB1-006B-4D78-9F65-1EAAAED395B5}"/>
    <hyperlink ref="C104" r:id="rId9" xr:uid="{ABFB9507-BB77-4E0A-BCC8-A6DE67A59E16}"/>
    <hyperlink ref="C108" r:id="rId10" display="Fhoirm chun Sonraí Bainc a Athrú" xr:uid="{C24A2B54-47EF-4DBE-8846-65B49034E626}"/>
    <hyperlink ref="C119" r:id="rId11" xr:uid="{5F1BC173-99AD-4E1E-9C93-77BF70C6B008}"/>
    <hyperlink ref="C128" r:id="rId12" xr:uid="{BFCB971E-481F-42F2-8396-0694CF5036D4}"/>
    <hyperlink ref="B135" r:id="rId13" display="https://www.universityofgalway.ie/human-resources/recruitment-and-selection/recruitment-and-selection/teachingsupportstaff/" xr:uid="{BECB8743-A40D-4757-8FCD-2E9204B21DB4}"/>
    <hyperlink ref="B136" r:id="rId14" display="https://www.universityofgalway.ie/payroll/paidontimesheet/formanagers/" xr:uid="{121C34E5-B0FC-4918-A220-CB2CF851C5C1}"/>
    <hyperlink ref="C135" r:id="rId15" display="https://www.universityofgalway.ie/human-resources/recruitment-and-selection/recruitment-and-selection/teachingsupportstaff/" xr:uid="{4C8FD880-D827-4115-AC67-29DB88C89D84}"/>
    <hyperlink ref="C136" r:id="rId16" display="https://www.universityofgalway.ie/payroll/paidontimesheet/formanagers/" xr:uid="{84DED519-5566-40AB-99B7-05CD6328FCFA}"/>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194d30eb-bf97-4078-a99a-14082def7639" xsi:nil="true"/>
    <lcf76f155ced4ddcb4097134ff3c332f xmlns="194d30eb-bf97-4078-a99a-14082def7639">
      <Terms xmlns="http://schemas.microsoft.com/office/infopath/2007/PartnerControls"/>
    </lcf76f155ced4ddcb4097134ff3c332f>
    <TaxCatchAll xmlns="e19b6719-1d9f-48cd-92e0-7709cefabc8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978E004754FF044A116E535253361E4" ma:contentTypeVersion="19" ma:contentTypeDescription="Create a new document." ma:contentTypeScope="" ma:versionID="f02c9d2217091d9c5dc3c77787fa7634">
  <xsd:schema xmlns:xsd="http://www.w3.org/2001/XMLSchema" xmlns:xs="http://www.w3.org/2001/XMLSchema" xmlns:p="http://schemas.microsoft.com/office/2006/metadata/properties" xmlns:ns2="194d30eb-bf97-4078-a99a-14082def7639" xmlns:ns3="e19b6719-1d9f-48cd-92e0-7709cefabc8a" targetNamespace="http://schemas.microsoft.com/office/2006/metadata/properties" ma:root="true" ma:fieldsID="b552498097df9fc5c1ab5d9cad31c651" ns2:_="" ns3:_="">
    <xsd:import namespace="194d30eb-bf97-4078-a99a-14082def7639"/>
    <xsd:import namespace="e19b6719-1d9f-48cd-92e0-7709cefabc8a"/>
    <xsd:element name="properties">
      <xsd:complexType>
        <xsd:sequence>
          <xsd:element name="documentManagement">
            <xsd:complexType>
              <xsd:all>
                <xsd:element ref="ns2:MediaServiceMetadata" minOccurs="0"/>
                <xsd:element ref="ns2:MediaServiceFastMetadata" minOccurs="0"/>
                <xsd:element ref="ns2:_Flow_SignoffStatus" minOccurs="0"/>
                <xsd:element ref="ns3:SharedWithUsers" minOccurs="0"/>
                <xsd:element ref="ns3:SharedWithDetails" minOccurs="0"/>
                <xsd:element ref="ns2:MediaLengthInSecond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4d30eb-bf97-4078-a99a-14082def76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0" nillable="true" ma:displayName="Sign-off status" ma:internalName="Sign_x002d_off_x0020_status">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0509728-31c9-4ac3-934d-712f3fb036cb"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9b6719-1d9f-48cd-92e0-7709cefabc8a"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d633f58-5fad-408b-94d9-e171587d4297}" ma:internalName="TaxCatchAll" ma:showField="CatchAllData" ma:web="e19b6719-1d9f-48cd-92e0-7709cefabc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139884-2C6B-4993-B27B-F31E29DEC647}">
  <ds:schemaRefs>
    <ds:schemaRef ds:uri="http://schemas.microsoft.com/office/2006/metadata/properties"/>
    <ds:schemaRef ds:uri="http://www.w3.org/XML/1998/namespace"/>
    <ds:schemaRef ds:uri="e19b6719-1d9f-48cd-92e0-7709cefabc8a"/>
    <ds:schemaRef ds:uri="http://schemas.microsoft.com/office/2006/documentManagement/types"/>
    <ds:schemaRef ds:uri="http://purl.org/dc/elements/1.1/"/>
    <ds:schemaRef ds:uri="http://schemas.microsoft.com/office/infopath/2007/PartnerControls"/>
    <ds:schemaRef ds:uri="http://purl.org/dc/dcmitype/"/>
    <ds:schemaRef ds:uri="http://purl.org/dc/terms/"/>
    <ds:schemaRef ds:uri="194d30eb-bf97-4078-a99a-14082def7639"/>
    <ds:schemaRef ds:uri="http://schemas.openxmlformats.org/package/2006/metadata/core-properties"/>
  </ds:schemaRefs>
</ds:datastoreItem>
</file>

<file path=customXml/itemProps2.xml><?xml version="1.0" encoding="utf-8"?>
<ds:datastoreItem xmlns:ds="http://schemas.openxmlformats.org/officeDocument/2006/customXml" ds:itemID="{83F8FEF4-AACB-4577-A493-00BC09473CFB}">
  <ds:schemaRefs>
    <ds:schemaRef ds:uri="http://schemas.microsoft.com/sharepoint/v3/contenttype/forms"/>
  </ds:schemaRefs>
</ds:datastoreItem>
</file>

<file path=customXml/itemProps3.xml><?xml version="1.0" encoding="utf-8"?>
<ds:datastoreItem xmlns:ds="http://schemas.openxmlformats.org/officeDocument/2006/customXml" ds:itemID="{C1BEC620-AF31-4435-BA78-CDCED91A40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4d30eb-bf97-4078-a99a-14082def7639"/>
    <ds:schemaRef ds:uri="e19b6719-1d9f-48cd-92e0-7709cefabc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NOTES</vt:lpstr>
      <vt:lpstr>Type of work</vt:lpstr>
      <vt:lpstr>Timesheet - Bileog ama</vt:lpstr>
      <vt:lpstr>List</vt:lpstr>
      <vt:lpstr>'Timesheet - Bileog ama'!Print_Area</vt:lpstr>
      <vt:lpstr>Type_Work</vt:lpstr>
    </vt:vector>
  </TitlesOfParts>
  <Manager/>
  <Company>NUI Galway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payroll@universityofgalway.ie;natalia.stachowiak@universityofgalway.ie</dc:creator>
  <cp:keywords/>
  <dc:description/>
  <cp:lastModifiedBy>Clifford, Marie</cp:lastModifiedBy>
  <cp:revision/>
  <dcterms:created xsi:type="dcterms:W3CDTF">2012-07-03T09:11:11Z</dcterms:created>
  <dcterms:modified xsi:type="dcterms:W3CDTF">2026-03-18T19:52:13Z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0x0101009978E004754FF044A116E535253361E4</vt:lpwstr>
  </property>
  <property fmtid="{D5CDD505-2E9C-101B-9397-08002B2CF9AE}" pid="3" name="MediaServiceImageTags">
    <vt:lpwstr/>
  </property>
</Properties>
</file>