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0126811S\OneDrive - National University of Ireland, Galway\Desktop\"/>
    </mc:Choice>
  </mc:AlternateContent>
  <xr:revisionPtr revIDLastSave="0" documentId="13_ncr:1_{0106801E-BADC-4055-BD40-DB97AE6A7053}" xr6:coauthVersionLast="47" xr6:coauthVersionMax="47" xr10:uidLastSave="{00000000-0000-0000-0000-000000000000}"/>
  <bookViews>
    <workbookView xWindow="-120" yWindow="-120" windowWidth="29040" windowHeight="15720" activeTab="1" xr2:uid="{611E57C7-7F5B-4551-AAB1-08C22DE0294E}"/>
  </bookViews>
  <sheets>
    <sheet name="Weekly Spending Diary" sheetId="2" r:id="rId1"/>
    <sheet name="Estimated vs Actual Budget" sheetId="1" r:id="rId2"/>
    <sheet name="Budget Overview" sheetId="3" r:id="rId3"/>
  </sheets>
  <definedNames>
    <definedName name="_xlnm._FilterDatabase" localSheetId="2" hidden="1">'Budget Overview'!$A$8:$C$8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3" l="1"/>
  <c r="B10" i="3" l="1"/>
  <c r="B11" i="3" l="1"/>
  <c r="B12" i="3" l="1"/>
  <c r="B13" i="3"/>
  <c r="B14" i="3" s="1"/>
  <c r="B15" i="3" l="1"/>
  <c r="B59" i="3" l="1"/>
  <c r="B46" i="3"/>
  <c r="C46" i="3"/>
  <c r="B37" i="3"/>
  <c r="C27" i="3"/>
  <c r="C15" i="3"/>
  <c r="H36" i="2"/>
  <c r="G36" i="2"/>
  <c r="F36" i="2"/>
  <c r="E36" i="2"/>
  <c r="D36" i="2"/>
  <c r="C36" i="2"/>
  <c r="B36" i="2"/>
  <c r="I35" i="2"/>
  <c r="I34" i="2"/>
  <c r="I33" i="2"/>
  <c r="I32" i="2"/>
  <c r="I30" i="2"/>
  <c r="I29" i="2"/>
  <c r="I28" i="2"/>
  <c r="I27" i="2"/>
  <c r="I26" i="2"/>
  <c r="I25" i="2"/>
  <c r="I24" i="2"/>
  <c r="I23" i="2"/>
  <c r="I22" i="2"/>
  <c r="I21" i="2"/>
  <c r="I19" i="2"/>
  <c r="I18" i="2"/>
  <c r="I17" i="2"/>
  <c r="I16" i="2"/>
  <c r="I15" i="2"/>
  <c r="I13" i="2"/>
  <c r="I12" i="2"/>
  <c r="I11" i="2"/>
  <c r="I10" i="2"/>
  <c r="I9" i="2"/>
  <c r="I7" i="2"/>
  <c r="I6" i="2"/>
  <c r="I5" i="2"/>
  <c r="I4" i="2"/>
  <c r="I3" i="2"/>
  <c r="I36" i="2" s="1"/>
  <c r="C59" i="1"/>
  <c r="B59" i="1"/>
  <c r="D59" i="1" s="1"/>
  <c r="C46" i="1"/>
  <c r="B46" i="1"/>
  <c r="D46" i="1" s="1"/>
  <c r="C37" i="1"/>
  <c r="B37" i="1"/>
  <c r="D37" i="1" s="1"/>
  <c r="C27" i="1"/>
  <c r="B27" i="1"/>
  <c r="D27" i="1" s="1"/>
  <c r="C15" i="1"/>
  <c r="C3" i="1" s="1"/>
  <c r="B15" i="1"/>
  <c r="B3" i="1" s="1"/>
  <c r="D15" i="1" l="1"/>
  <c r="D3" i="1" s="1"/>
  <c r="B60" i="1"/>
  <c r="B4" i="1" s="1"/>
  <c r="C60" i="1"/>
  <c r="C4" i="1" s="1"/>
  <c r="C59" i="3"/>
  <c r="B27" i="3"/>
  <c r="B60" i="3" s="1"/>
  <c r="C37" i="3"/>
  <c r="C60" i="3" l="1"/>
  <c r="D60" i="1"/>
  <c r="D4" i="1" s="1"/>
</calcChain>
</file>

<file path=xl/sharedStrings.xml><?xml version="1.0" encoding="utf-8"?>
<sst xmlns="http://schemas.openxmlformats.org/spreadsheetml/2006/main" count="173" uniqueCount="101">
  <si>
    <t>MONTHLY BUDGET</t>
  </si>
  <si>
    <t>Estimated</t>
  </si>
  <si>
    <t>Actual</t>
  </si>
  <si>
    <t>Difference</t>
  </si>
  <si>
    <t>Total Income</t>
  </si>
  <si>
    <t>Total Expenses</t>
  </si>
  <si>
    <t>Balance</t>
  </si>
  <si>
    <t>INCOME</t>
  </si>
  <si>
    <t>ESTIMATED</t>
  </si>
  <si>
    <t>ACTUAL</t>
  </si>
  <si>
    <t>DIFFERENCE</t>
  </si>
  <si>
    <t>SUSI</t>
  </si>
  <si>
    <t>Own Income from Employment</t>
  </si>
  <si>
    <t>Social Welfare</t>
  </si>
  <si>
    <t>Parent / Guardian / Spouse</t>
  </si>
  <si>
    <t>Scholarship / Bursary</t>
  </si>
  <si>
    <t>Other</t>
  </si>
  <si>
    <t xml:space="preserve"> EXPENDITURE</t>
  </si>
  <si>
    <t>Household Expenses</t>
  </si>
  <si>
    <t>Rent / Mortgage</t>
  </si>
  <si>
    <t>Food/  Groceries for home</t>
  </si>
  <si>
    <t>Food bought out</t>
  </si>
  <si>
    <t>Electricity</t>
  </si>
  <si>
    <t>Gas / oil</t>
  </si>
  <si>
    <t>Braoadband</t>
  </si>
  <si>
    <t>TV licence</t>
  </si>
  <si>
    <t>Bin charges</t>
  </si>
  <si>
    <t>Total Household Expenses</t>
  </si>
  <si>
    <t>Travel Expenses</t>
  </si>
  <si>
    <t>Public transport</t>
  </si>
  <si>
    <t>Car insurance</t>
  </si>
  <si>
    <t>Car Tax</t>
  </si>
  <si>
    <t>Car maintenance</t>
  </si>
  <si>
    <t>Car repayments</t>
  </si>
  <si>
    <t>Petrol / Diesal</t>
  </si>
  <si>
    <t>Taxis</t>
  </si>
  <si>
    <t>Total Travel Expenses</t>
  </si>
  <si>
    <t>College Expenses</t>
  </si>
  <si>
    <t>Fees</t>
  </si>
  <si>
    <t>Books</t>
  </si>
  <si>
    <t xml:space="preserve">Printing / Photocopying </t>
  </si>
  <si>
    <t>College Equipment</t>
  </si>
  <si>
    <t>Food e.g snacks, lunches bought out etc</t>
  </si>
  <si>
    <t>Fieldtrips</t>
  </si>
  <si>
    <t>Total College Expenses</t>
  </si>
  <si>
    <t>Other Expenses</t>
  </si>
  <si>
    <t>Medical Expenses</t>
  </si>
  <si>
    <t>Social life incl alcohol</t>
  </si>
  <si>
    <t>Cigarettes / alcohol</t>
  </si>
  <si>
    <t>Loan repayments</t>
  </si>
  <si>
    <t>Phone</t>
  </si>
  <si>
    <t>Subscriptions (Netflix, Spotify etc.)</t>
  </si>
  <si>
    <t>Beauty / Cosmetics</t>
  </si>
  <si>
    <t>Sports / Gym Membership</t>
  </si>
  <si>
    <t>Creche</t>
  </si>
  <si>
    <t>Clothes</t>
  </si>
  <si>
    <t>Total Other Expenses</t>
  </si>
  <si>
    <t>Item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</si>
  <si>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</si>
  <si>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</si>
  <si>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</si>
  <si>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</si>
  <si>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</si>
  <si>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</si>
  <si>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</si>
  <si>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</si>
  <si>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Groceries for home</t>
  </si>
  <si>
    <t>Breakfast</t>
  </si>
  <si>
    <t>Lunch</t>
  </si>
  <si>
    <t>Dinner</t>
  </si>
  <si>
    <t>Coffee</t>
  </si>
  <si>
    <t>Snacks</t>
  </si>
  <si>
    <t>Food at college</t>
  </si>
  <si>
    <t>Travel Costs</t>
  </si>
  <si>
    <t>Bus</t>
  </si>
  <si>
    <t>Train</t>
  </si>
  <si>
    <t>Taxi</t>
  </si>
  <si>
    <t>Petrol / Diesel</t>
  </si>
  <si>
    <t>Parking</t>
  </si>
  <si>
    <t>Social life</t>
  </si>
  <si>
    <t>Cinema</t>
  </si>
  <si>
    <t>Food</t>
  </si>
  <si>
    <t>Clubs and Socs</t>
  </si>
  <si>
    <t>Alcohol</t>
  </si>
  <si>
    <t>Cigarettes / Vaping</t>
  </si>
  <si>
    <t>Sports / Gym</t>
  </si>
  <si>
    <t>Medicine</t>
  </si>
  <si>
    <t>Personal Items</t>
  </si>
  <si>
    <t>Academic</t>
  </si>
  <si>
    <t>Printing</t>
  </si>
  <si>
    <t>Equipment</t>
  </si>
  <si>
    <t>Weekly</t>
  </si>
  <si>
    <t>Monthly</t>
  </si>
  <si>
    <t>Own income from employment</t>
  </si>
  <si>
    <t>Parents/ Guardian / Spouse</t>
  </si>
  <si>
    <t>Food / Groceries for home</t>
  </si>
  <si>
    <t>Gas / Oil</t>
  </si>
  <si>
    <t>TV license</t>
  </si>
  <si>
    <t xml:space="preserve">Printing / photcopying </t>
  </si>
  <si>
    <t>Food e.g snacks, main rest etc</t>
  </si>
  <si>
    <t>Medical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</si>
</sst>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mmmm\ yyyy"/>
    <numFmt numFmtId="165" formatCode="#,##0.00_ ;[Red]\-#,##0.00\ "/>
    <numFmt numFmtId="166" formatCode="&quot;€&quot;#,##0.0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0"/>
      <name val="Aptos Narrow"/>
      <family val="2"/>
      <scheme val="minor"/>
    </font>
    <font>
      <sz val="11"/>
      <color theme="3"/>
      <name val="Aptos Display"/>
      <family val="2"/>
      <scheme val="major"/>
    </font>
    <font>
      <sz val="11"/>
      <color theme="0"/>
      <name val="Aptos Display"/>
      <family val="2"/>
    </font>
    <font>
      <b/>
      <sz val="16"/>
      <color theme="0"/>
      <name val="Aptos Display"/>
      <family val="2"/>
    </font>
    <font>
      <b/>
      <sz val="14"/>
      <color theme="0"/>
      <name val="Aptos Display"/>
      <family val="2"/>
    </font>
    <font>
      <b/>
      <sz val="22"/>
      <color theme="0"/>
      <name val="Aptos Display"/>
      <family val="2"/>
    </font>
    <font>
      <sz val="11"/>
      <color theme="1"/>
      <name val="Aptos Display"/>
      <family val="2"/>
    </font>
    <font>
      <sz val="12"/>
      <color theme="1"/>
      <name val="Aptos Display"/>
      <family val="2"/>
    </font>
    <font>
      <b/>
      <sz val="11"/>
      <color theme="0"/>
      <name val="Aptos Display"/>
      <family val="2"/>
    </font>
    <font>
      <sz val="14"/>
      <color theme="1"/>
      <name val="Aptos Display"/>
      <family val="2"/>
    </font>
    <font>
      <sz val="14"/>
      <color theme="0"/>
      <name val="Aptos Display"/>
      <family val="2"/>
    </font>
    <font>
      <sz val="11"/>
      <name val="Aptos"/>
      <family val="2"/>
    </font>
    <font>
      <sz val="12"/>
      <color theme="1"/>
      <name val="Aptos"/>
      <family val="2"/>
    </font>
    <font>
      <b/>
      <sz val="14"/>
      <color theme="0"/>
      <name val="Aptos"/>
      <family val="2"/>
    </font>
    <font>
      <b/>
      <sz val="16"/>
      <color theme="0"/>
      <name val="Aptos"/>
      <family val="2"/>
    </font>
    <font>
      <sz val="12"/>
      <name val="Aptos"/>
      <family val="2"/>
    </font>
    <font>
      <sz val="14"/>
      <color theme="0"/>
      <name val="Aptos"/>
      <family val="2"/>
    </font>
    <font>
      <sz val="16"/>
      <color theme="1"/>
      <name val="Aptos Display"/>
      <family val="2"/>
      <scheme val="major"/>
    </font>
    <font>
      <b/>
      <sz val="16"/>
      <color theme="0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sz val="26"/>
      <color theme="4"/>
      <name val="Aptos Display"/>
      <family val="2"/>
      <scheme val="major"/>
    </font>
    <font>
      <sz val="18"/>
      <color theme="1"/>
      <name val="Aptos"/>
      <family val="2"/>
    </font>
    <font>
      <b/>
      <sz val="18"/>
      <color theme="0"/>
      <name val="Aptos"/>
      <family val="2"/>
    </font>
    <font>
      <b/>
      <sz val="12"/>
      <color theme="0"/>
      <name val="Aptos Display"/>
      <family val="2"/>
    </font>
    <font>
      <sz val="26"/>
      <color theme="5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80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4" fillId="2" borderId="0" applyFill="0" applyBorder="0">
      <alignment horizontal="right"/>
    </xf>
  </cellStyleXfs>
  <cellXfs count="92">
    <xf numFmtId="0" fontId="0" fillId="0" borderId="0" xfId="0"/>
    <xf numFmtId="0" fontId="0" fillId="0" borderId="0" xfId="0" applyAlignment="1" applyProtection="1">
      <alignment horizontal="left" wrapText="1" indent="1"/>
      <protection locked="0"/>
    </xf>
    <xf numFmtId="0" fontId="5" fillId="3" borderId="0" xfId="0" applyFont="1" applyFill="1" applyAlignment="1" applyProtection="1">
      <alignment horizontal="left" wrapText="1" indent="1"/>
      <protection locked="0"/>
    </xf>
    <xf numFmtId="0" fontId="6" fillId="3" borderId="0" xfId="0" applyFont="1" applyFill="1" applyAlignment="1" applyProtection="1">
      <alignment horizontal="left" wrapText="1" inden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40" fontId="7" fillId="3" borderId="1" xfId="0" applyNumberFormat="1" applyFont="1" applyFill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40" fontId="7" fillId="3" borderId="1" xfId="0" applyNumberFormat="1" applyFont="1" applyFill="1" applyBorder="1" applyAlignment="1">
      <alignment horizontal="right" vertical="center" wrapText="1"/>
    </xf>
    <xf numFmtId="40" fontId="7" fillId="3" borderId="1" xfId="0" applyNumberFormat="1" applyFont="1" applyFill="1" applyBorder="1" applyAlignment="1">
      <alignment vertical="center" wrapText="1"/>
    </xf>
    <xf numFmtId="0" fontId="8" fillId="3" borderId="0" xfId="0" applyFont="1" applyFill="1" applyAlignment="1" applyProtection="1">
      <alignment horizontal="left" vertical="center" wrapText="1"/>
      <protection locked="0"/>
    </xf>
    <xf numFmtId="40" fontId="6" fillId="3" borderId="0" xfId="0" applyNumberFormat="1" applyFont="1" applyFill="1" applyAlignment="1">
      <alignment horizontal="right" vertical="center" wrapText="1"/>
    </xf>
    <xf numFmtId="165" fontId="6" fillId="3" borderId="0" xfId="0" applyNumberFormat="1" applyFont="1" applyFill="1" applyAlignment="1">
      <alignment horizontal="right" vertical="center" wrapText="1"/>
    </xf>
    <xf numFmtId="0" fontId="9" fillId="0" borderId="0" xfId="0" applyFont="1" applyAlignment="1" applyProtection="1">
      <alignment horizontal="left" wrapText="1" indent="1"/>
      <protection locked="0"/>
    </xf>
    <xf numFmtId="0" fontId="10" fillId="4" borderId="0" xfId="0" applyFont="1" applyFill="1" applyAlignment="1" applyProtection="1">
      <alignment horizontal="center" vertical="center" wrapText="1"/>
      <protection locked="0"/>
    </xf>
    <xf numFmtId="43" fontId="10" fillId="4" borderId="0" xfId="1" applyFont="1" applyFill="1" applyAlignment="1" applyProtection="1">
      <alignment vertical="center"/>
      <protection locked="0"/>
    </xf>
    <xf numFmtId="43" fontId="10" fillId="4" borderId="0" xfId="1" applyFont="1" applyFill="1" applyAlignment="1" applyProtection="1">
      <alignment vertical="center"/>
    </xf>
    <xf numFmtId="40" fontId="7" fillId="3" borderId="0" xfId="0" applyNumberFormat="1" applyFont="1" applyFill="1" applyAlignment="1">
      <alignment horizontal="right"/>
    </xf>
    <xf numFmtId="43" fontId="7" fillId="3" borderId="0" xfId="1" applyFont="1" applyFill="1" applyAlignment="1" applyProtection="1">
      <protection locked="0"/>
    </xf>
    <xf numFmtId="0" fontId="7" fillId="3" borderId="0" xfId="0" applyFont="1" applyFill="1" applyAlignment="1" applyProtection="1">
      <alignment horizontal="left" wrapText="1" indent="1"/>
      <protection locked="0"/>
    </xf>
    <xf numFmtId="0" fontId="7" fillId="3" borderId="0" xfId="0" applyFont="1" applyFill="1" applyAlignment="1" applyProtection="1">
      <alignment horizontal="left" vertical="center" wrapText="1" indent="1"/>
      <protection locked="0"/>
    </xf>
    <xf numFmtId="43" fontId="11" fillId="3" borderId="0" xfId="1" applyFont="1" applyFill="1" applyAlignment="1" applyProtection="1">
      <protection locked="0"/>
    </xf>
    <xf numFmtId="0" fontId="0" fillId="2" borderId="0" xfId="0" applyFill="1" applyAlignment="1" applyProtection="1">
      <alignment horizontal="left" wrapText="1" indent="1"/>
      <protection locked="0"/>
    </xf>
    <xf numFmtId="43" fontId="5" fillId="3" borderId="0" xfId="1" applyFont="1" applyFill="1" applyAlignment="1" applyProtection="1">
      <protection locked="0"/>
    </xf>
    <xf numFmtId="43" fontId="7" fillId="3" borderId="0" xfId="1" applyFont="1" applyFill="1" applyAlignment="1" applyProtection="1"/>
    <xf numFmtId="40" fontId="6" fillId="3" borderId="0" xfId="0" applyNumberFormat="1" applyFont="1" applyFill="1" applyAlignment="1">
      <alignment horizontal="right" wrapText="1"/>
    </xf>
    <xf numFmtId="40" fontId="6" fillId="3" borderId="0" xfId="0" applyNumberFormat="1" applyFont="1" applyFill="1" applyAlignment="1">
      <alignment wrapText="1"/>
    </xf>
    <xf numFmtId="0" fontId="0" fillId="4" borderId="0" xfId="0" applyFill="1" applyAlignment="1" applyProtection="1">
      <alignment horizontal="left" wrapText="1" indent="1"/>
      <protection locked="0"/>
    </xf>
    <xf numFmtId="0" fontId="6" fillId="3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left" wrapText="1" indent="1"/>
    </xf>
    <xf numFmtId="0" fontId="7" fillId="3" borderId="0" xfId="0" applyFont="1" applyFill="1" applyAlignment="1">
      <alignment horizontal="left" vertical="center" wrapText="1" inden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indent="1"/>
    </xf>
    <xf numFmtId="0" fontId="3" fillId="3" borderId="0" xfId="0" applyFont="1" applyFill="1" applyAlignment="1">
      <alignment horizontal="left" wrapText="1" indent="1"/>
    </xf>
    <xf numFmtId="0" fontId="12" fillId="0" borderId="0" xfId="0" applyFont="1" applyAlignment="1">
      <alignment horizontal="left" vertical="center" wrapText="1" indent="1"/>
    </xf>
    <xf numFmtId="166" fontId="12" fillId="0" borderId="0" xfId="0" applyNumberFormat="1" applyFont="1" applyAlignment="1">
      <alignment horizontal="left" vertical="center" wrapText="1" indent="1"/>
    </xf>
    <xf numFmtId="166" fontId="12" fillId="0" borderId="0" xfId="0" applyNumberFormat="1" applyFont="1" applyAlignment="1">
      <alignment horizontal="left" vertical="center" indent="1"/>
    </xf>
    <xf numFmtId="166" fontId="13" fillId="3" borderId="0" xfId="0" applyNumberFormat="1" applyFont="1" applyFill="1" applyAlignment="1">
      <alignment horizontal="left" vertical="center" wrapText="1" indent="1"/>
    </xf>
    <xf numFmtId="0" fontId="5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indent="1"/>
    </xf>
    <xf numFmtId="166" fontId="6" fillId="3" borderId="0" xfId="0" applyNumberFormat="1" applyFont="1" applyFill="1" applyAlignment="1">
      <alignment horizontal="left" vertical="center" wrapText="1" indent="1"/>
    </xf>
    <xf numFmtId="166" fontId="6" fillId="3" borderId="0" xfId="0" applyNumberFormat="1" applyFont="1" applyFill="1" applyAlignment="1">
      <alignment horizontal="left" vertical="center" indent="1"/>
    </xf>
    <xf numFmtId="166" fontId="6" fillId="3" borderId="2" xfId="0" applyNumberFormat="1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15" fillId="0" borderId="0" xfId="0" applyFont="1" applyAlignment="1" applyProtection="1">
      <alignment horizontal="left" wrapText="1" indent="1"/>
      <protection locked="0"/>
    </xf>
    <xf numFmtId="43" fontId="15" fillId="4" borderId="3" xfId="1" applyFont="1" applyFill="1" applyBorder="1" applyAlignment="1"/>
    <xf numFmtId="43" fontId="16" fillId="3" borderId="3" xfId="1" applyFont="1" applyFill="1" applyBorder="1" applyAlignment="1"/>
    <xf numFmtId="43" fontId="19" fillId="3" borderId="3" xfId="1" applyFont="1" applyFill="1" applyBorder="1" applyAlignment="1"/>
    <xf numFmtId="164" fontId="14" fillId="0" borderId="0" xfId="3" applyFont="1" applyFill="1" applyProtection="1">
      <alignment horizontal="right"/>
      <protection locked="0"/>
    </xf>
    <xf numFmtId="0" fontId="15" fillId="4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left" vertical="center" wrapText="1"/>
    </xf>
    <xf numFmtId="40" fontId="17" fillId="3" borderId="3" xfId="0" applyNumberFormat="1" applyFont="1" applyFill="1" applyBorder="1" applyAlignment="1">
      <alignment horizontal="right"/>
    </xf>
    <xf numFmtId="0" fontId="18" fillId="4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left" wrapText="1"/>
    </xf>
    <xf numFmtId="0" fontId="16" fillId="3" borderId="4" xfId="0" applyFont="1" applyFill="1" applyBorder="1" applyAlignment="1">
      <alignment horizontal="left" vertical="center" wrapText="1"/>
    </xf>
    <xf numFmtId="40" fontId="16" fillId="3" borderId="3" xfId="0" applyNumberFormat="1" applyFont="1" applyFill="1" applyBorder="1" applyAlignment="1">
      <alignment horizontal="right" wrapText="1" indent="1"/>
    </xf>
    <xf numFmtId="0" fontId="21" fillId="5" borderId="0" xfId="0" applyFont="1" applyFill="1"/>
    <xf numFmtId="0" fontId="22" fillId="5" borderId="0" xfId="0" applyFont="1" applyFill="1"/>
    <xf numFmtId="0" fontId="24" fillId="3" borderId="0" xfId="0" applyFont="1" applyFill="1" applyAlignment="1" applyProtection="1">
      <alignment horizontal="left" wrapText="1" indent="1"/>
      <protection locked="0"/>
    </xf>
    <xf numFmtId="0" fontId="25" fillId="3" borderId="0" xfId="0" applyFont="1" applyFill="1" applyAlignment="1" applyProtection="1">
      <alignment horizontal="left" wrapText="1" indent="1"/>
      <protection locked="0"/>
    </xf>
    <xf numFmtId="0" fontId="25" fillId="3" borderId="1" xfId="0" applyFont="1" applyFill="1" applyBorder="1" applyAlignment="1" applyProtection="1">
      <alignment horizontal="left" wrapText="1" indent="1"/>
      <protection locked="0"/>
    </xf>
    <xf numFmtId="40" fontId="25" fillId="3" borderId="1" xfId="0" applyNumberFormat="1" applyFont="1" applyFill="1" applyBorder="1"/>
    <xf numFmtId="40" fontId="25" fillId="3" borderId="1" xfId="0" applyNumberFormat="1" applyFont="1" applyFill="1" applyBorder="1" applyAlignment="1">
      <alignment wrapText="1"/>
    </xf>
    <xf numFmtId="40" fontId="25" fillId="3" borderId="0" xfId="0" applyNumberFormat="1" applyFont="1" applyFill="1" applyAlignment="1">
      <alignment horizontal="right" wrapText="1" indent="1"/>
    </xf>
    <xf numFmtId="165" fontId="25" fillId="3" borderId="0" xfId="0" applyNumberFormat="1" applyFont="1" applyFill="1" applyAlignment="1">
      <alignment horizontal="right" wrapText="1" indent="1"/>
    </xf>
    <xf numFmtId="0" fontId="0" fillId="0" borderId="6" xfId="0" applyBorder="1"/>
    <xf numFmtId="0" fontId="0" fillId="0" borderId="7" xfId="0" applyBorder="1" applyAlignment="1" applyProtection="1">
      <alignment horizontal="left" wrapText="1" indent="1"/>
      <protection locked="0"/>
    </xf>
    <xf numFmtId="0" fontId="0" fillId="0" borderId="8" xfId="0" applyBorder="1" applyAlignment="1" applyProtection="1">
      <alignment horizontal="left" wrapText="1" indent="1"/>
      <protection locked="0"/>
    </xf>
    <xf numFmtId="0" fontId="0" fillId="0" borderId="9" xfId="0" applyBorder="1" applyAlignment="1" applyProtection="1">
      <alignment horizontal="left" wrapText="1" indent="1"/>
      <protection locked="0"/>
    </xf>
    <xf numFmtId="43" fontId="15" fillId="4" borderId="7" xfId="1" applyFont="1" applyFill="1" applyBorder="1" applyAlignment="1"/>
    <xf numFmtId="43" fontId="16" fillId="3" borderId="1" xfId="1" applyFont="1" applyFill="1" applyBorder="1" applyAlignment="1"/>
    <xf numFmtId="43" fontId="16" fillId="3" borderId="7" xfId="1" applyFont="1" applyFill="1" applyBorder="1" applyAlignment="1"/>
    <xf numFmtId="43" fontId="19" fillId="3" borderId="7" xfId="1" applyFont="1" applyFill="1" applyBorder="1" applyAlignment="1"/>
    <xf numFmtId="43" fontId="15" fillId="4" borderId="1" xfId="1" applyFont="1" applyFill="1" applyBorder="1" applyAlignment="1"/>
    <xf numFmtId="40" fontId="16" fillId="3" borderId="7" xfId="0" applyNumberFormat="1" applyFont="1" applyFill="1" applyBorder="1" applyAlignment="1">
      <alignment wrapText="1"/>
    </xf>
    <xf numFmtId="0" fontId="0" fillId="0" borderId="10" xfId="0" applyBorder="1" applyAlignment="1" applyProtection="1">
      <alignment horizontal="left" wrapText="1" indent="1"/>
      <protection locked="0"/>
    </xf>
    <xf numFmtId="0" fontId="18" fillId="4" borderId="0" xfId="0" applyFont="1" applyFill="1" applyAlignment="1">
      <alignment horizontal="center" vertical="center" wrapText="1"/>
    </xf>
    <xf numFmtId="0" fontId="20" fillId="0" borderId="6" xfId="0" applyFont="1" applyBorder="1"/>
    <xf numFmtId="40" fontId="17" fillId="3" borderId="7" xfId="0" applyNumberFormat="1" applyFont="1" applyFill="1" applyBorder="1" applyAlignment="1">
      <alignment horizontal="right"/>
    </xf>
    <xf numFmtId="0" fontId="15" fillId="4" borderId="0" xfId="0" applyFont="1" applyFill="1" applyAlignment="1">
      <alignment horizontal="center" vertical="center" wrapText="1"/>
    </xf>
    <xf numFmtId="43" fontId="15" fillId="4" borderId="5" xfId="1" applyFont="1" applyFill="1" applyBorder="1" applyAlignment="1"/>
    <xf numFmtId="0" fontId="0" fillId="0" borderId="6" xfId="0" applyBorder="1" applyAlignment="1" applyProtection="1">
      <alignment horizontal="left" wrapText="1" indent="1"/>
      <protection locked="0"/>
    </xf>
    <xf numFmtId="0" fontId="20" fillId="0" borderId="11" xfId="0" applyFont="1" applyBorder="1"/>
    <xf numFmtId="43" fontId="15" fillId="4" borderId="8" xfId="1" applyFont="1" applyFill="1" applyBorder="1" applyAlignment="1"/>
    <xf numFmtId="0" fontId="22" fillId="5" borderId="11" xfId="0" applyFont="1" applyFill="1" applyBorder="1"/>
    <xf numFmtId="0" fontId="0" fillId="0" borderId="9" xfId="0" applyBorder="1"/>
    <xf numFmtId="0" fontId="22" fillId="5" borderId="9" xfId="0" applyFont="1" applyFill="1" applyBorder="1"/>
    <xf numFmtId="43" fontId="26" fillId="3" borderId="0" xfId="1" applyFont="1" applyFill="1" applyAlignment="1" applyProtection="1">
      <alignment horizontal="right"/>
    </xf>
    <xf numFmtId="43" fontId="26" fillId="5" borderId="0" xfId="1" applyFont="1" applyFill="1" applyAlignment="1" applyProtection="1">
      <alignment vertical="center"/>
    </xf>
    <xf numFmtId="0" fontId="27" fillId="2" borderId="0" xfId="2" applyFont="1" applyFill="1" applyAlignment="1" applyProtection="1">
      <alignment horizontal="left" indent="1"/>
      <protection locked="0"/>
    </xf>
    <xf numFmtId="0" fontId="23" fillId="2" borderId="0" xfId="2" applyFont="1" applyFill="1" applyAlignment="1" applyProtection="1">
      <alignment horizontal="left" indent="1"/>
      <protection locked="0"/>
    </xf>
    <xf numFmtId="164" fontId="4" fillId="2" borderId="0" xfId="3" applyProtection="1">
      <alignment horizontal="right"/>
      <protection locked="0"/>
    </xf>
  </cellXfs>
  <cellStyles count="4">
    <cellStyle name="Comma" xfId="1" builtinId="3"/>
    <cellStyle name="Date" xfId="3" xr:uid="{97C62BFD-B606-4AA6-BDE9-556CBFAE905F}"/>
    <cellStyle name="Normal" xfId="0" builtinId="0"/>
    <cellStyle name="Title" xfId="2" builtinId="15"/>
  </cellStyles>
  <dxfs count="45">
    <dxf>
      <font>
        <color rgb="FFDA0000"/>
      </font>
    </dxf>
    <dxf>
      <font>
        <color rgb="FFDA0000"/>
      </font>
    </dxf>
    <dxf>
      <font>
        <color rgb="FFDA0000"/>
      </font>
    </dxf>
    <dxf>
      <font>
        <color rgb="FFDA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 Display"/>
        <family val="2"/>
        <scheme val="none"/>
      </font>
      <numFmt numFmtId="8" formatCode="#,##0.00;[Red]\-#,##0.00"/>
      <fill>
        <patternFill patternType="solid">
          <fgColor indexed="64"/>
          <bgColor rgb="FFA8005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Display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 Display"/>
        <family val="2"/>
        <scheme val="none"/>
      </font>
      <numFmt numFmtId="8" formatCode="#,##0.00;[Red]\-#,##0.00"/>
      <fill>
        <patternFill patternType="solid">
          <fgColor indexed="64"/>
          <bgColor rgb="FFA8005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Display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 Display"/>
        <family val="2"/>
        <scheme val="none"/>
      </font>
      <numFmt numFmtId="8" formatCode="#,##0.00;[Red]\-#,##0.00"/>
      <fill>
        <patternFill patternType="solid">
          <fgColor indexed="64"/>
          <bgColor rgb="FFA80050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Display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 Display"/>
        <family val="2"/>
        <scheme val="none"/>
      </font>
      <fill>
        <patternFill patternType="solid">
          <fgColor indexed="64"/>
          <bgColor rgb="FFA80050"/>
        </patternFill>
      </fill>
      <alignment horizontal="left" vertical="bottom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ptos Display"/>
        <family val="2"/>
        <scheme val="none"/>
      </font>
      <protection locked="0" hidden="0"/>
    </dxf>
    <dxf>
      <font>
        <b/>
        <strike val="0"/>
        <outline val="0"/>
        <shadow val="0"/>
        <u val="none"/>
        <vertAlign val="baseline"/>
        <sz val="16"/>
        <color theme="0"/>
        <name val="Aptos Display"/>
        <family val="2"/>
        <scheme val="none"/>
      </font>
      <fill>
        <patternFill patternType="solid">
          <fgColor indexed="64"/>
          <bgColor rgb="FFFF9999"/>
        </patternFill>
      </fill>
      <protection locked="0" hidden="0"/>
    </dxf>
    <dxf>
      <font>
        <strike val="0"/>
        <outline val="0"/>
        <shadow val="0"/>
        <u val="none"/>
        <vertAlign val="baseline"/>
        <name val="Aptos Display"/>
        <family val="2"/>
        <scheme val="none"/>
      </font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Aptos Display"/>
        <family val="2"/>
        <scheme val="major"/>
      </font>
      <fill>
        <patternFill patternType="solid">
          <fgColor indexed="6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 Display"/>
        <family val="2"/>
        <scheme val="none"/>
      </font>
      <numFmt numFmtId="8" formatCode="#,##0.00;[Red]\-#,##0.00"/>
      <fill>
        <patternFill patternType="solid">
          <fgColor indexed="64"/>
          <bgColor rgb="FFA80050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numFmt numFmtId="35" formatCode="_-* #,##0.00_-;\-* #,##0.00_-;_-* &quot;-&quot;??_-;_-@_-"/>
      <fill>
        <patternFill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 Display"/>
        <family val="2"/>
        <scheme val="none"/>
      </font>
      <numFmt numFmtId="8" formatCode="#,##0.00;[Red]\-#,##0.00"/>
      <fill>
        <patternFill patternType="solid">
          <fgColor indexed="64"/>
          <bgColor rgb="FFA80050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 Display"/>
        <family val="2"/>
        <scheme val="none"/>
      </font>
      <numFmt numFmtId="8" formatCode="#,##0.00;[Red]\-#,##0.00"/>
      <fill>
        <patternFill patternType="solid">
          <fgColor indexed="64"/>
          <bgColor rgb="FFA80050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 Display"/>
        <family val="2"/>
        <scheme val="none"/>
      </font>
      <fill>
        <patternFill patternType="solid">
          <fgColor indexed="64"/>
          <bgColor rgb="FFA80050"/>
        </patternFill>
      </fill>
      <alignment horizontal="left" vertical="bottom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Aptos Display"/>
        <family val="2"/>
        <scheme val="none"/>
      </font>
      <fill>
        <patternFill patternType="solid">
          <fgColor indexed="64"/>
          <bgColor rgb="FFA80050"/>
        </patternFill>
      </fill>
      <protection locked="0" hidden="0"/>
    </dxf>
    <dxf>
      <font>
        <strike val="0"/>
        <outline val="0"/>
        <shadow val="0"/>
        <u val="none"/>
        <vertAlign val="baseline"/>
        <name val="Aptos Display"/>
        <family val="2"/>
        <scheme val="none"/>
      </font>
      <fill>
        <patternFill>
          <fgColor indexed="64"/>
          <bgColor theme="0" tint="-4.9989318521683403E-2"/>
        </patternFill>
      </fill>
      <protection locked="0" hidden="0"/>
    </dxf>
    <dxf>
      <font>
        <b/>
        <strike val="0"/>
        <outline val="0"/>
        <shadow val="0"/>
        <u val="none"/>
        <vertAlign val="baseline"/>
        <sz val="16"/>
        <color theme="0"/>
        <name val="Aptos Display"/>
        <family val="2"/>
        <scheme val="major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left style="thin">
          <color theme="0"/>
        </left>
        <top style="thin">
          <color theme="0"/>
        </top>
        <bottom style="thin">
          <color theme="0"/>
        </bottom>
      </border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family val="2"/>
        <scheme val="none"/>
      </font>
      <fill>
        <patternFill patternType="solid">
          <fgColor indexed="64"/>
          <bgColor rgb="FFA8005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8" formatCode="#,##0.00;[Red]\-#,##0.00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left style="thin">
          <color theme="0"/>
        </left>
        <top style="thin">
          <color theme="0"/>
        </top>
        <bottom style="thin">
          <color theme="0"/>
        </bottom>
      </border>
    </dxf>
    <dxf>
      <border>
        <bottom style="thin">
          <color theme="0"/>
        </bottom>
      </border>
    </dxf>
    <dxf>
      <fill>
        <patternFill>
          <bgColor theme="5" tint="0.79998168889431442"/>
        </patternFill>
      </fill>
    </dxf>
    <dxf>
      <font>
        <b val="0"/>
        <i val="0"/>
        <color theme="1"/>
      </font>
      <fill>
        <patternFill patternType="solid">
          <fgColor theme="4"/>
          <bgColor theme="5" tint="0.79998168889431442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fgColor auto="1"/>
          <bgColor theme="6" tint="0.79995117038483843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79998168889431442"/>
        </patternFill>
      </fill>
    </dxf>
    <dxf>
      <font>
        <b val="0"/>
        <i val="0"/>
        <color theme="1"/>
      </font>
      <fill>
        <patternFill patternType="solid">
          <fgColor theme="4"/>
          <bgColor theme="5" tint="0.79998168889431442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fgColor auto="1"/>
          <bgColor theme="6" tint="0.79995117038483843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2" defaultTableStyle="TableStyleMedium2" defaultPivotStyle="PivotStyleLight16">
    <tableStyle name="Monthly Budget" pivot="0" count="4" xr9:uid="{418F0649-93AD-476C-B642-4150F17F6791}">
      <tableStyleElement type="wholeTable" dxfId="44"/>
      <tableStyleElement type="headerRow" dxfId="43"/>
      <tableStyleElement type="totalRow" dxfId="42"/>
      <tableStyleElement type="lastColumn" dxfId="41"/>
    </tableStyle>
    <tableStyle name="Monthly Budget 2" pivot="0" count="4" xr9:uid="{1AD638E3-E160-46FD-A657-A27104AAE339}">
      <tableStyleElement type="wholeTable" dxfId="40"/>
      <tableStyleElement type="headerRow" dxfId="39"/>
      <tableStyleElement type="totalRow" dxfId="38"/>
      <tableStyleElement type="lastColumn" dxfId="3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/>
              <a:t>Estimated vs</a:t>
            </a:r>
            <a:r>
              <a:rPr lang="en-IE" baseline="0"/>
              <a:t> Actual</a:t>
            </a:r>
            <a:endParaRPr lang="en-I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I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Estimated</c:v>
          </c:tx>
          <c:spPr>
            <a:solidFill>
              <a:schemeClr val="accent3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'Estimated vs Actual Budget'!$A$3:$A$4</c:f>
              <c:strCache>
                <c:ptCount val="2"/>
                <c:pt idx="0">
                  <c:v>Total Income</c:v>
                </c:pt>
                <c:pt idx="1">
                  <c:v>Total Expenses</c:v>
                </c:pt>
              </c:strCache>
            </c:strRef>
          </c:cat>
          <c:val>
            <c:numRef>
              <c:f>'Estimated vs Actual Budget'!$B$3:$B$4</c:f>
              <c:numCache>
                <c:formatCode>#,##0.00_);[Red]\(#,##0.00\)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5-4A87-BF37-84B1F40AAE81}"/>
            </c:ext>
          </c:extLst>
        </c:ser>
        <c:ser>
          <c:idx val="1"/>
          <c:order val="1"/>
          <c:tx>
            <c:v>Actual</c:v>
          </c:tx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'Estimated vs Actual Budget'!$A$3:$A$4</c:f>
              <c:strCache>
                <c:ptCount val="2"/>
                <c:pt idx="0">
                  <c:v>Total Income</c:v>
                </c:pt>
                <c:pt idx="1">
                  <c:v>Total Expenses</c:v>
                </c:pt>
              </c:strCache>
            </c:strRef>
          </c:cat>
          <c:val>
            <c:numRef>
              <c:f>'Estimated vs Actual Budget'!$C$3:$C$4</c:f>
              <c:numCache>
                <c:formatCode>#,##0.00_);[Red]\(#,##0.00\)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C5-4A87-BF37-84B1F40AA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9870751"/>
        <c:axId val="2049412431"/>
      </c:barChart>
      <c:catAx>
        <c:axId val="206987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412431"/>
        <c:crosses val="autoZero"/>
        <c:auto val="1"/>
        <c:lblAlgn val="ctr"/>
        <c:lblOffset val="100"/>
        <c:noMultiLvlLbl val="0"/>
      </c:catAx>
      <c:valAx>
        <c:axId val="2049412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[Red]\(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9870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/>
              <a:t>Estimated</a:t>
            </a:r>
            <a:r>
              <a:rPr lang="en-IE" baseline="0"/>
              <a:t> vs Actual Cost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v>Actual</c:v>
          </c:tx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'Estimated vs Actual Budget'!$A$17:$A$60</c15:sqref>
                  </c15:fullRef>
                </c:ext>
              </c:extLst>
              <c:f>('Estimated vs Actual Budget'!$A$27,'Estimated vs Actual Budget'!$A$37,'Estimated vs Actual Budget'!$A$46,'Estimated vs Actual Budget'!$A$59:$A$60)</c:f>
              <c:strCache>
                <c:ptCount val="4"/>
                <c:pt idx="0">
                  <c:v>Total Household Expenses</c:v>
                </c:pt>
                <c:pt idx="1">
                  <c:v>Total Travel Expenses</c:v>
                </c:pt>
                <c:pt idx="2">
                  <c:v>Total College Expenses</c:v>
                </c:pt>
                <c:pt idx="3">
                  <c:v>Total Other Expenses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'Estimated vs Actual Budget'!$C$17:$C$60</c15:sqref>
                  </c15:fullRef>
                </c:ext>
              </c:extLst>
              <c:f>('Estimated vs Actual Budget'!$C$27,'Estimated vs Actual Budget'!$C$37,'Estimated vs Actual Budget'!$C$46,'Estimated vs Actual Budget'!$C$59:$C$60)</c:f>
              <c:numCache>
                <c:formatCode>_(* #,##0.00_);_(* \(#,##0.00\);_(* "-"??_);_(@_)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21-44AF-B122-AF3F788ED513}"/>
            </c:ext>
          </c:extLst>
        </c:ser>
        <c:ser>
          <c:idx val="0"/>
          <c:order val="1"/>
          <c:tx>
            <c:v>Estimated</c:v>
          </c:tx>
          <c:spPr>
            <a:solidFill>
              <a:schemeClr val="accent3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'Estimated vs Actual Budget'!$A$17:$A$60</c15:sqref>
                  </c15:fullRef>
                </c:ext>
              </c:extLst>
              <c:f>('Estimated vs Actual Budget'!$A$27,'Estimated vs Actual Budget'!$A$37,'Estimated vs Actual Budget'!$A$46,'Estimated vs Actual Budget'!$A$59:$A$60)</c:f>
              <c:strCache>
                <c:ptCount val="4"/>
                <c:pt idx="0">
                  <c:v>Total Household Expenses</c:v>
                </c:pt>
                <c:pt idx="1">
                  <c:v>Total Travel Expenses</c:v>
                </c:pt>
                <c:pt idx="2">
                  <c:v>Total College Expenses</c:v>
                </c:pt>
                <c:pt idx="3">
                  <c:v>Total Other Expenses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'Estimated vs Actual Budget'!$B$17:$B$60</c15:sqref>
                  </c15:fullRef>
                </c:ext>
              </c:extLst>
              <c:f>('Estimated vs Actual Budget'!$B$27,'Estimated vs Actual Budget'!$B$37,'Estimated vs Actual Budget'!$B$46,'Estimated vs Actual Budget'!$B$59:$B$60)</c:f>
              <c:numCache>
                <c:formatCode>_(* #,##0.00_);_(* \(#,##0.00\);_(* "-"??_);_(@_)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1-44AF-B122-AF3F788ED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68781423"/>
        <c:axId val="2049438831"/>
      </c:barChart>
      <c:catAx>
        <c:axId val="2068781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438831"/>
        <c:crosses val="autoZero"/>
        <c:auto val="1"/>
        <c:lblAlgn val="ctr"/>
        <c:lblOffset val="100"/>
        <c:noMultiLvlLbl val="0"/>
      </c:catAx>
      <c:valAx>
        <c:axId val="2049438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878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/>
              <a:t>Monthly Summary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'Budget Overview'!$A$3:$A$5</c:f>
              <c:strCache>
                <c:ptCount val="3"/>
                <c:pt idx="0">
                  <c:v>Total Income</c:v>
                </c:pt>
                <c:pt idx="1">
                  <c:v>Total Expenses</c:v>
                </c:pt>
                <c:pt idx="2">
                  <c:v>Balance</c:v>
                </c:pt>
              </c:strCache>
            </c:strRef>
          </c:cat>
          <c:val>
            <c:numRef>
              <c:f>'Budget Overview'!$B$3:$B$5</c:f>
              <c:numCache>
                <c:formatCode>#,##0.00_);[Red]\(#,##0.00\)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D332-4EED-B696-6D44054C760D}"/>
            </c:ext>
          </c:extLst>
        </c:ser>
        <c:ser>
          <c:idx val="1"/>
          <c:order val="1"/>
          <c:spPr>
            <a:solidFill>
              <a:schemeClr val="accent3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'Budget Overview'!$A$3:$A$5</c:f>
              <c:strCache>
                <c:ptCount val="3"/>
                <c:pt idx="0">
                  <c:v>Total Income</c:v>
                </c:pt>
                <c:pt idx="1">
                  <c:v>Total Expenses</c:v>
                </c:pt>
                <c:pt idx="2">
                  <c:v>Balance</c:v>
                </c:pt>
              </c:strCache>
            </c:strRef>
          </c:cat>
          <c:val>
            <c:numRef>
              <c:f>'Budget Overview'!$C$3:$C$5</c:f>
              <c:numCache>
                <c:formatCode>#,##0.00_);[Red]\(#,##0.00\)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D332-4EED-B696-6D44054C7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8798127"/>
        <c:axId val="2049482991"/>
      </c:barChart>
      <c:catAx>
        <c:axId val="206879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482991"/>
        <c:crosses val="autoZero"/>
        <c:auto val="1"/>
        <c:lblAlgn val="ctr"/>
        <c:lblOffset val="100"/>
        <c:noMultiLvlLbl val="0"/>
      </c:catAx>
      <c:valAx>
        <c:axId val="2049482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[Red]\(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8798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/>
              <a:t>Monthly Summary</a:t>
            </a:r>
            <a:r>
              <a:rPr lang="en-IE" baseline="0"/>
              <a:t> by Expense</a:t>
            </a:r>
            <a:endParaRPr lang="en-I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I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54-457B-99C0-17CC97F0A1F5}"/>
              </c:ext>
            </c:extLst>
          </c:dPt>
          <c:dPt>
            <c:idx val="1"/>
            <c:bubble3D val="0"/>
            <c:spPr>
              <a:solidFill>
                <a:schemeClr val="accent3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54-457B-99C0-17CC97F0A1F5}"/>
              </c:ext>
            </c:extLst>
          </c:dPt>
          <c:dPt>
            <c:idx val="2"/>
            <c:bubble3D val="0"/>
            <c:spPr>
              <a:solidFill>
                <a:schemeClr val="accent3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54-457B-99C0-17CC97F0A1F5}"/>
              </c:ext>
            </c:extLst>
          </c:dPt>
          <c:dPt>
            <c:idx val="3"/>
            <c:bubble3D val="0"/>
            <c:spPr>
              <a:solidFill>
                <a:schemeClr val="accent3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E54-457B-99C0-17CC97F0A1F5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'Budget Overview'!$A$17:$A$59</c15:sqref>
                  </c15:fullRef>
                </c:ext>
              </c:extLst>
              <c:f>('Budget Overview'!$A$27,'Budget Overview'!$A$37,'Budget Overview'!$A$46,'Budget Overview'!$A$59)</c:f>
              <c:strCache>
                <c:ptCount val="4"/>
                <c:pt idx="0">
                  <c:v>Total Household Expenses</c:v>
                </c:pt>
                <c:pt idx="1">
                  <c:v>Total Travel Expenses</c:v>
                </c:pt>
                <c:pt idx="2">
                  <c:v>Total College Expenses</c:v>
                </c:pt>
                <c:pt idx="3">
                  <c:v>Total Other Expenses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'Budget Overview'!$B$17:$B$59</c15:sqref>
                  </c15:fullRef>
                </c:ext>
              </c:extLst>
              <c:f>('Budget Overview'!$B$27,'Budget Overview'!$B$37,'Budget Overview'!$B$46,'Budget Overview'!$B$59)</c:f>
              <c:numCache>
                <c:formatCode>_(* #,##0.00_);_(* \(#,##0.00\);_(* "-"??_);_(@_)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F4B6-495A-BA7A-B5780753BF2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3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E54-457B-99C0-17CC97F0A1F5}"/>
              </c:ext>
            </c:extLst>
          </c:dPt>
          <c:dPt>
            <c:idx val="1"/>
            <c:bubble3D val="0"/>
            <c:spPr>
              <a:solidFill>
                <a:schemeClr val="accent3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E54-457B-99C0-17CC97F0A1F5}"/>
              </c:ext>
            </c:extLst>
          </c:dPt>
          <c:dPt>
            <c:idx val="2"/>
            <c:bubble3D val="0"/>
            <c:spPr>
              <a:solidFill>
                <a:schemeClr val="accent3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E54-457B-99C0-17CC97F0A1F5}"/>
              </c:ext>
            </c:extLst>
          </c:dPt>
          <c:dPt>
            <c:idx val="3"/>
            <c:bubble3D val="0"/>
            <c:spPr>
              <a:solidFill>
                <a:schemeClr val="accent3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E54-457B-99C0-17CC97F0A1F5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'Budget Overview'!$A$17:$A$59</c15:sqref>
                  </c15:fullRef>
                </c:ext>
              </c:extLst>
              <c:f>('Budget Overview'!$A$27,'Budget Overview'!$A$37,'Budget Overview'!$A$46,'Budget Overview'!$A$59)</c:f>
              <c:strCache>
                <c:ptCount val="4"/>
                <c:pt idx="0">
                  <c:v>Total Household Expenses</c:v>
                </c:pt>
                <c:pt idx="1">
                  <c:v>Total Travel Expenses</c:v>
                </c:pt>
                <c:pt idx="2">
                  <c:v>Total College Expenses</c:v>
                </c:pt>
                <c:pt idx="3">
                  <c:v>Total Other Expenses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'Budget Overview'!$C$17:$C$59</c15:sqref>
                  </c15:fullRef>
                </c:ext>
              </c:extLst>
              <c:f>('Budget Overview'!$C$27,'Budget Overview'!$C$37,'Budget Overview'!$C$46,'Budget Overview'!$C$59)</c:f>
              <c:numCache>
                <c:formatCode>_(* #,##0.00_);_(* \(#,##0.00\);_(* "-"??_);_(@_)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1-F4B6-495A-BA7A-B5780753B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273559</xdr:colOff>
      <xdr:row>1</xdr:row>
      <xdr:rowOff>139066</xdr:rowOff>
    </xdr:from>
    <xdr:to>
      <xdr:col>8</xdr:col>
      <xdr:colOff>236268</xdr:colOff>
      <xdr:row>18</xdr:row>
      <xdr:rowOff>115491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953FDDA-A0F8-FE72-E888-A2DE3F34D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583167</xdr:colOff>
      <xdr:row>1</xdr:row>
      <xdr:rowOff>76912</xdr:rowOff>
    </xdr:from>
    <xdr:to>
      <xdr:col>17</xdr:col>
      <xdr:colOff>250031</xdr:colOff>
      <xdr:row>24</xdr:row>
      <xdr:rowOff>-1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E968E0C-AB5E-A930-2912-1106CD5ECB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1381125</xdr:colOff>
      <xdr:row>1</xdr:row>
      <xdr:rowOff>285034</xdr:rowOff>
    </xdr:from>
    <xdr:to>
      <xdr:col>9</xdr:col>
      <xdr:colOff>561498</xdr:colOff>
      <xdr:row>13</xdr:row>
      <xdr:rowOff>178594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6112ECF-66BA-6355-8651-0ED2B5190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359569</xdr:colOff>
      <xdr:row>1</xdr:row>
      <xdr:rowOff>305038</xdr:rowOff>
    </xdr:from>
    <xdr:to>
      <xdr:col>21</xdr:col>
      <xdr:colOff>273844</xdr:colOff>
      <xdr:row>13</xdr:row>
      <xdr:rowOff>95251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1F856A6-980C-6EFB-4B97-F9934E9686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3F8D40-B2E3-4808-9023-04B080851B82}" name="Income2711" displayName="Income2711" ref="A8:D15" totalsRowCount="1" headerRowDxfId="25" dataDxfId="24" totalsRowDxfId="23" headerRowCellStyle="Normal">
  <autoFilter ref="A8:D14" xr:uid="{3C3F8D40-B2E3-4808-9023-04B080851B82}"/>
  <tableColumns count="4">
    <tableColumn id="1" xr3:uid="{CFDE2E5D-C8C1-4887-A1C3-CA37C967DB7B}" name="INCOME" totalsRowLabel="Total Income" dataDxfId="22" totalsRowDxfId="21"/>
    <tableColumn id="2" xr3:uid="{9E0E6321-2002-41D5-AA12-FA0542C1FBB8}" name="ESTIMATED" totalsRowFunction="sum" dataDxfId="20" totalsRowDxfId="19" dataCellStyle="Comma"/>
    <tableColumn id="3" xr3:uid="{6D84B1E7-B340-4BF2-BDEE-3B588BC65EC5}" name="ACTUAL" totalsRowFunction="sum" dataDxfId="18" totalsRowDxfId="17" dataCellStyle="Comma"/>
    <tableColumn id="4" xr3:uid="{FBC36C4E-D709-4FA7-A3DD-A0D4F2C0EC01}" name="DIFFERENCE" totalsRowFunction="sum" dataDxfId="16" totalsRowDxfId="15" dataCellStyle="Comma"/>
  </tableColumns>
  <tableStyleInfo name="Monthly Budget" showFirstColumn="0" showLastColumn="1" showRowStripes="0" showColumnStripes="0"/>
  <extLst>
    <ext xmlns:x14="http://schemas.microsoft.com/office/spreadsheetml/2009/9/main" uri="{504A1905-F514-4f6f-8877-14C23A59335A}">
      <x14:table altTextSummary="Enter Monthly Income, Estimated, and Actual values in this table. Difference is automatically calcul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220D67-80C9-4084-A8DB-8F7BC109B79F}" name="OperatingExpenses6912" displayName="OperatingExpenses6912" ref="A16:D60" totalsRowCount="1" headerRowDxfId="14" dataDxfId="13" totalsRowDxfId="12" headerRowCellStyle="Normal">
  <autoFilter ref="A16:D59" xr:uid="{DE220D67-80C9-4084-A8DB-8F7BC109B79F}"/>
  <sortState xmlns:xlrd2="http://schemas.microsoft.com/office/spreadsheetml/2017/richdata2" ref="A17:D41">
    <sortCondition ref="A19:A43"/>
  </sortState>
  <tableColumns count="4">
    <tableColumn id="1" xr3:uid="{B36FF0C1-299E-4EE8-8C99-220B92473129}" name=" EXPENDITURE" totalsRowLabel="Total Expenses" dataDxfId="11" totalsRowDxfId="10"/>
    <tableColumn id="2" xr3:uid="{195BD2B8-6573-4EFF-8BD0-70B15D6CEBA6}" name="ESTIMATED" totalsRowFunction="custom" dataDxfId="9" totalsRowDxfId="8" dataCellStyle="Comma">
      <totalsRowFormula>SUM(B27,B37,B46,B59)</totalsRowFormula>
    </tableColumn>
    <tableColumn id="3" xr3:uid="{38E11A56-74D4-4ACC-A6D7-1067FEA15B9B}" name="ACTUAL" totalsRowFunction="custom" dataDxfId="7" totalsRowDxfId="6" dataCellStyle="Comma">
      <totalsRowFormula>SUM(C27,C37,C46,C59)</totalsRowFormula>
    </tableColumn>
    <tableColumn id="4" xr3:uid="{8D0C2F5B-DF65-4228-9F36-06755AD3622D}" name="DIFFERENCE" totalsRowFunction="custom" dataDxfId="5" totalsRowDxfId="4" dataCellStyle="Comma">
      <calculatedColumnFormula>OperatingExpenses6912[[#This Row],[ESTIMATED]]-OperatingExpenses6912[[#This Row],[ACTUAL]]</calculatedColumnFormula>
      <totalsRowFormula>SUM(D27,D37,D46,D59)</totalsRowFormula>
    </tableColumn>
  </tableColumns>
  <tableStyleInfo name="Monthly Budget" showFirstColumn="0" showLastColumn="1" showRowStripes="0" showColumnStripes="0"/>
  <extLst>
    <ext xmlns:x14="http://schemas.microsoft.com/office/spreadsheetml/2009/9/main" uri="{504A1905-F514-4f6f-8877-14C23A59335A}">
      <x14:table altTextSummary="Enter Operating Expenses, Estimated and Actual values in this table. Difference is automatically calculate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789F474-AE44-4E95-B298-54B96CFDC386}" name="Table7" displayName="Table7" ref="A8:C15" totalsRowShown="0" headerRowBorderDxfId="36" tableBorderDxfId="35" headerRowCellStyle="Date" dataCellStyle="Date">
  <autoFilter ref="A8:C15" xr:uid="{4789F474-AE44-4E95-B298-54B96CFDC386}"/>
  <tableColumns count="3">
    <tableColumn id="1" xr3:uid="{DE03F5B0-39B2-4FA4-AC00-816A2D5BD83D}" name="INCOME" dataDxfId="34"/>
    <tableColumn id="2" xr3:uid="{14334CCF-6B21-4109-9160-FAC432FD4FCF}" name="Weekly" dataDxfId="33" dataCellStyle="Comma">
      <calculatedColumnFormula>SUM(B3:B8)</calculatedColumnFormula>
    </tableColumn>
    <tableColumn id="3" xr3:uid="{1E3EEDE8-14A6-463F-9E86-6FD802C40469}" name="Monthly" dataDxfId="32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4B25599-DF13-40E0-A202-59D0DF703432}" name="Table8" displayName="Table8" ref="A16:C60" totalsRowShown="0" headerRowDxfId="31" headerRowBorderDxfId="30" tableBorderDxfId="29">
  <autoFilter ref="A16:C60" xr:uid="{64B25599-DF13-40E0-A202-59D0DF703432}"/>
  <tableColumns count="3">
    <tableColumn id="1" xr3:uid="{C1B9FCE2-5925-438B-B5C0-73ED13CB3F6A}" name=" EXPENDITURE" dataDxfId="28"/>
    <tableColumn id="2" xr3:uid="{D501213F-61A5-447A-BEF8-9E410674B64C}" name="Weekly" dataDxfId="27" dataCellStyle="Comma"/>
    <tableColumn id="3" xr3:uid="{7D7F3C28-9EC0-401E-801B-5D1F94AFEC81}" name="Monthly" dataDxfId="26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University of Galway">
      <a:dk1>
        <a:sysClr val="windowText" lastClr="000000"/>
      </a:dk1>
      <a:lt1>
        <a:sysClr val="window" lastClr="FFFFFF"/>
      </a:lt1>
      <a:dk2>
        <a:srgbClr val="355A61"/>
      </a:dk2>
      <a:lt2>
        <a:srgbClr val="DBE3E9"/>
      </a:lt2>
      <a:accent1>
        <a:srgbClr val="A80050"/>
      </a:accent1>
      <a:accent2>
        <a:srgbClr val="84003D"/>
      </a:accent2>
      <a:accent3>
        <a:srgbClr val="E6007E"/>
      </a:accent3>
      <a:accent4>
        <a:srgbClr val="FFFFFF"/>
      </a:accent4>
      <a:accent5>
        <a:srgbClr val="FFFFFF"/>
      </a:accent5>
      <a:accent6>
        <a:srgbClr val="FFFFFF"/>
      </a:accent6>
      <a:hlink>
        <a:srgbClr val="A80050"/>
      </a:hlink>
      <a:folHlink>
        <a:srgbClr val="E6007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1AB5-2109-4AE0-B092-E23070A0F5E0}">
  <dimension ref="A1:I36"/>
  <sheetViews>
    <sheetView zoomScale="80" zoomScaleNormal="80" workbookViewId="0">
      <selection activeCell="P15" sqref="P15"/>
    </sheetView>
  </sheetViews>
  <sheetFormatPr defaultColWidth="8.85546875" defaultRowHeight="15" x14ac:dyDescent="0.25"/>
  <cols>
    <col min="1" max="1" width="25.7109375" style="29" customWidth="1"/>
    <col min="2" max="2" width="14.28515625" style="29" bestFit="1" customWidth="1"/>
    <col min="3" max="3" width="12.140625" style="43" bestFit="1" customWidth="1"/>
    <col min="4" max="4" width="16.7109375" style="43" bestFit="1" customWidth="1"/>
    <col min="5" max="5" width="13.140625" style="43" bestFit="1" customWidth="1"/>
    <col min="6" max="6" width="10.42578125" style="43" bestFit="1" customWidth="1"/>
    <col min="7" max="7" width="12.85546875" style="43" bestFit="1" customWidth="1"/>
    <col min="8" max="8" width="12.7109375" style="43" customWidth="1"/>
    <col min="9" max="9" width="24" style="29" customWidth="1"/>
    <col min="10" max="16384" width="8.85546875" style="29"/>
  </cols>
  <sheetData>
    <row r="1" spans="1:9" ht="21" x14ac:dyDescent="0.25">
      <c r="A1" s="27" t="s">
        <v>57</v>
      </c>
      <c r="B1" s="28" t="s">
        <v>58</v>
      </c>
      <c r="C1" s="28" t="s">
        <v>59</v>
      </c>
      <c r="D1" s="28" t="s">
        <v>60</v>
      </c>
      <c r="E1" s="28" t="s">
        <v>61</v>
      </c>
      <c r="F1" s="28" t="s">
        <v>62</v>
      </c>
      <c r="G1" s="28" t="s">
        <v>63</v>
      </c>
      <c r="H1" s="28" t="s">
        <v>64</v>
      </c>
      <c r="I1" s="27" t="s">
        <v>65</v>
      </c>
    </row>
    <row r="2" spans="1:9" ht="18.75" x14ac:dyDescent="0.25">
      <c r="A2" s="30" t="s">
        <v>66</v>
      </c>
      <c r="B2" s="31"/>
      <c r="C2" s="32"/>
      <c r="D2" s="32"/>
      <c r="E2" s="32"/>
      <c r="F2" s="32"/>
      <c r="G2" s="32"/>
      <c r="H2" s="32"/>
      <c r="I2" s="33"/>
    </row>
    <row r="3" spans="1:9" ht="18.75" x14ac:dyDescent="0.25">
      <c r="A3" s="34" t="s">
        <v>67</v>
      </c>
      <c r="B3" s="35"/>
      <c r="C3" s="36"/>
      <c r="D3" s="36"/>
      <c r="E3" s="36"/>
      <c r="F3" s="36"/>
      <c r="G3" s="36"/>
      <c r="H3" s="36"/>
      <c r="I3" s="37">
        <f>SUM(B3:H3)</f>
        <v>0</v>
      </c>
    </row>
    <row r="4" spans="1:9" ht="18.75" x14ac:dyDescent="0.25">
      <c r="A4" s="34" t="s">
        <v>68</v>
      </c>
      <c r="B4" s="35"/>
      <c r="C4" s="36"/>
      <c r="D4" s="36"/>
      <c r="E4" s="36"/>
      <c r="F4" s="36"/>
      <c r="G4" s="36"/>
      <c r="H4" s="36"/>
      <c r="I4" s="37">
        <f t="shared" ref="I4:I7" si="0">SUM(B4:H4)</f>
        <v>0</v>
      </c>
    </row>
    <row r="5" spans="1:9" ht="18.75" x14ac:dyDescent="0.25">
      <c r="A5" s="34" t="s">
        <v>69</v>
      </c>
      <c r="B5" s="35"/>
      <c r="C5" s="36"/>
      <c r="D5" s="36"/>
      <c r="E5" s="36"/>
      <c r="F5" s="36"/>
      <c r="G5" s="36"/>
      <c r="H5" s="36"/>
      <c r="I5" s="37">
        <f t="shared" si="0"/>
        <v>0</v>
      </c>
    </row>
    <row r="6" spans="1:9" ht="18.75" x14ac:dyDescent="0.25">
      <c r="A6" s="34" t="s">
        <v>70</v>
      </c>
      <c r="B6" s="35"/>
      <c r="C6" s="36"/>
      <c r="D6" s="36"/>
      <c r="E6" s="36"/>
      <c r="F6" s="36"/>
      <c r="G6" s="36"/>
      <c r="H6" s="36"/>
      <c r="I6" s="37">
        <f t="shared" si="0"/>
        <v>0</v>
      </c>
    </row>
    <row r="7" spans="1:9" ht="18.75" x14ac:dyDescent="0.25">
      <c r="A7" s="34" t="s">
        <v>71</v>
      </c>
      <c r="B7" s="35"/>
      <c r="C7" s="36"/>
      <c r="D7" s="36"/>
      <c r="E7" s="36"/>
      <c r="F7" s="36"/>
      <c r="G7" s="36"/>
      <c r="H7" s="36"/>
      <c r="I7" s="37">
        <f t="shared" si="0"/>
        <v>0</v>
      </c>
    </row>
    <row r="8" spans="1:9" ht="18.75" x14ac:dyDescent="0.25">
      <c r="A8" s="30" t="s">
        <v>72</v>
      </c>
      <c r="B8" s="38"/>
      <c r="C8" s="39"/>
      <c r="D8" s="39"/>
      <c r="E8" s="39"/>
      <c r="F8" s="39"/>
      <c r="G8" s="39"/>
      <c r="H8" s="39"/>
      <c r="I8" s="30"/>
    </row>
    <row r="9" spans="1:9" ht="18.75" x14ac:dyDescent="0.25">
      <c r="A9" s="34" t="s">
        <v>67</v>
      </c>
      <c r="B9" s="35"/>
      <c r="C9" s="36"/>
      <c r="D9" s="36"/>
      <c r="E9" s="36"/>
      <c r="F9" s="36"/>
      <c r="G9" s="36"/>
      <c r="H9" s="36"/>
      <c r="I9" s="37">
        <f>SUM(B9:H9)</f>
        <v>0</v>
      </c>
    </row>
    <row r="10" spans="1:9" ht="18.75" x14ac:dyDescent="0.25">
      <c r="A10" s="34" t="s">
        <v>68</v>
      </c>
      <c r="B10" s="35"/>
      <c r="C10" s="36"/>
      <c r="D10" s="36"/>
      <c r="E10" s="36"/>
      <c r="F10" s="36"/>
      <c r="G10" s="36"/>
      <c r="H10" s="36"/>
      <c r="I10" s="37">
        <f t="shared" ref="I10:I13" si="1">SUM(B10:H10)</f>
        <v>0</v>
      </c>
    </row>
    <row r="11" spans="1:9" ht="18.75" x14ac:dyDescent="0.25">
      <c r="A11" s="34" t="s">
        <v>69</v>
      </c>
      <c r="B11" s="35"/>
      <c r="C11" s="36"/>
      <c r="D11" s="36"/>
      <c r="E11" s="36"/>
      <c r="F11" s="36"/>
      <c r="G11" s="36"/>
      <c r="H11" s="36"/>
      <c r="I11" s="37">
        <f t="shared" si="1"/>
        <v>0</v>
      </c>
    </row>
    <row r="12" spans="1:9" ht="18.75" x14ac:dyDescent="0.25">
      <c r="A12" s="34" t="s">
        <v>70</v>
      </c>
      <c r="B12" s="35"/>
      <c r="C12" s="36"/>
      <c r="D12" s="36"/>
      <c r="E12" s="36"/>
      <c r="F12" s="36"/>
      <c r="G12" s="36"/>
      <c r="H12" s="36"/>
      <c r="I12" s="37">
        <f t="shared" si="1"/>
        <v>0</v>
      </c>
    </row>
    <row r="13" spans="1:9" ht="18.75" x14ac:dyDescent="0.25">
      <c r="A13" s="34" t="s">
        <v>71</v>
      </c>
      <c r="B13" s="35"/>
      <c r="C13" s="36"/>
      <c r="D13" s="36"/>
      <c r="E13" s="36"/>
      <c r="F13" s="36"/>
      <c r="G13" s="36"/>
      <c r="H13" s="36"/>
      <c r="I13" s="37">
        <f t="shared" si="1"/>
        <v>0</v>
      </c>
    </row>
    <row r="14" spans="1:9" ht="18.75" x14ac:dyDescent="0.25">
      <c r="A14" s="30" t="s">
        <v>73</v>
      </c>
      <c r="B14" s="38"/>
      <c r="C14" s="39"/>
      <c r="D14" s="39"/>
      <c r="E14" s="39"/>
      <c r="F14" s="39"/>
      <c r="G14" s="39"/>
      <c r="H14" s="39"/>
      <c r="I14" s="30"/>
    </row>
    <row r="15" spans="1:9" ht="18.75" x14ac:dyDescent="0.25">
      <c r="A15" s="34" t="s">
        <v>74</v>
      </c>
      <c r="B15" s="35"/>
      <c r="C15" s="36"/>
      <c r="D15" s="36"/>
      <c r="E15" s="36"/>
      <c r="F15" s="36"/>
      <c r="G15" s="36"/>
      <c r="H15" s="36"/>
      <c r="I15" s="37">
        <f>SUM(B15:H15)</f>
        <v>0</v>
      </c>
    </row>
    <row r="16" spans="1:9" ht="18.75" x14ac:dyDescent="0.25">
      <c r="A16" s="34" t="s">
        <v>75</v>
      </c>
      <c r="B16" s="35"/>
      <c r="C16" s="36"/>
      <c r="D16" s="36"/>
      <c r="E16" s="36"/>
      <c r="F16" s="36"/>
      <c r="G16" s="36"/>
      <c r="H16" s="36"/>
      <c r="I16" s="37">
        <f t="shared" ref="I16:I19" si="2">SUM(B16:H16)</f>
        <v>0</v>
      </c>
    </row>
    <row r="17" spans="1:9" ht="18.75" x14ac:dyDescent="0.25">
      <c r="A17" s="34" t="s">
        <v>76</v>
      </c>
      <c r="B17" s="35"/>
      <c r="C17" s="36"/>
      <c r="D17" s="36"/>
      <c r="E17" s="36"/>
      <c r="F17" s="36"/>
      <c r="G17" s="36"/>
      <c r="H17" s="36"/>
      <c r="I17" s="37">
        <f t="shared" si="2"/>
        <v>0</v>
      </c>
    </row>
    <row r="18" spans="1:9" ht="18.75" x14ac:dyDescent="0.25">
      <c r="A18" s="34" t="s">
        <v>77</v>
      </c>
      <c r="B18" s="35"/>
      <c r="C18" s="36"/>
      <c r="D18" s="36"/>
      <c r="E18" s="36"/>
      <c r="F18" s="36"/>
      <c r="G18" s="36"/>
      <c r="H18" s="36"/>
      <c r="I18" s="37">
        <f t="shared" si="2"/>
        <v>0</v>
      </c>
    </row>
    <row r="19" spans="1:9" ht="18.75" x14ac:dyDescent="0.25">
      <c r="A19" s="34" t="s">
        <v>78</v>
      </c>
      <c r="B19" s="35"/>
      <c r="C19" s="36"/>
      <c r="D19" s="36"/>
      <c r="E19" s="36"/>
      <c r="F19" s="36"/>
      <c r="G19" s="36"/>
      <c r="H19" s="36"/>
      <c r="I19" s="37">
        <f t="shared" si="2"/>
        <v>0</v>
      </c>
    </row>
    <row r="20" spans="1:9" ht="18.75" x14ac:dyDescent="0.25">
      <c r="A20" s="30" t="s">
        <v>79</v>
      </c>
      <c r="B20" s="38"/>
      <c r="C20" s="39"/>
      <c r="D20" s="39"/>
      <c r="E20" s="39"/>
      <c r="F20" s="39"/>
      <c r="G20" s="39"/>
      <c r="H20" s="39"/>
      <c r="I20" s="30"/>
    </row>
    <row r="21" spans="1:9" ht="18.75" x14ac:dyDescent="0.25">
      <c r="A21" s="34" t="s">
        <v>80</v>
      </c>
      <c r="B21" s="35"/>
      <c r="C21" s="36"/>
      <c r="D21" s="36"/>
      <c r="E21" s="36"/>
      <c r="F21" s="36"/>
      <c r="G21" s="36"/>
      <c r="H21" s="36"/>
      <c r="I21" s="37">
        <f>SUM(B21:H21)</f>
        <v>0</v>
      </c>
    </row>
    <row r="22" spans="1:9" ht="18.75" x14ac:dyDescent="0.25">
      <c r="A22" s="34" t="s">
        <v>81</v>
      </c>
      <c r="B22" s="35"/>
      <c r="C22" s="36"/>
      <c r="D22" s="36"/>
      <c r="E22" s="36"/>
      <c r="F22" s="36"/>
      <c r="G22" s="36"/>
      <c r="H22" s="36"/>
      <c r="I22" s="37">
        <f t="shared" ref="I22:I30" si="3">SUM(B22:H22)</f>
        <v>0</v>
      </c>
    </row>
    <row r="23" spans="1:9" ht="18.75" x14ac:dyDescent="0.25">
      <c r="A23" s="34" t="s">
        <v>82</v>
      </c>
      <c r="B23" s="35"/>
      <c r="C23" s="36"/>
      <c r="D23" s="36"/>
      <c r="E23" s="36"/>
      <c r="F23" s="36"/>
      <c r="G23" s="36"/>
      <c r="H23" s="36"/>
      <c r="I23" s="37">
        <f t="shared" si="3"/>
        <v>0</v>
      </c>
    </row>
    <row r="24" spans="1:9" ht="18.75" x14ac:dyDescent="0.25">
      <c r="A24" s="34" t="s">
        <v>83</v>
      </c>
      <c r="B24" s="35"/>
      <c r="C24" s="36"/>
      <c r="D24" s="36"/>
      <c r="E24" s="36"/>
      <c r="F24" s="36"/>
      <c r="G24" s="36"/>
      <c r="H24" s="36"/>
      <c r="I24" s="37">
        <f t="shared" si="3"/>
        <v>0</v>
      </c>
    </row>
    <row r="25" spans="1:9" ht="18.75" x14ac:dyDescent="0.25">
      <c r="A25" s="34" t="s">
        <v>84</v>
      </c>
      <c r="B25" s="35"/>
      <c r="C25" s="36"/>
      <c r="D25" s="36"/>
      <c r="E25" s="36"/>
      <c r="F25" s="36"/>
      <c r="G25" s="36"/>
      <c r="H25" s="36"/>
      <c r="I25" s="37">
        <f t="shared" si="3"/>
        <v>0</v>
      </c>
    </row>
    <row r="26" spans="1:9" ht="18.75" x14ac:dyDescent="0.25">
      <c r="A26" s="34" t="s">
        <v>16</v>
      </c>
      <c r="B26" s="35"/>
      <c r="C26" s="36"/>
      <c r="D26" s="36"/>
      <c r="E26" s="36"/>
      <c r="F26" s="36"/>
      <c r="G26" s="36"/>
      <c r="H26" s="36"/>
      <c r="I26" s="37">
        <f t="shared" si="3"/>
        <v>0</v>
      </c>
    </row>
    <row r="27" spans="1:9" ht="18.75" x14ac:dyDescent="0.25">
      <c r="A27" s="34" t="s">
        <v>85</v>
      </c>
      <c r="B27" s="35"/>
      <c r="C27" s="36"/>
      <c r="D27" s="36"/>
      <c r="E27" s="36"/>
      <c r="F27" s="36"/>
      <c r="G27" s="36"/>
      <c r="H27" s="36"/>
      <c r="I27" s="37">
        <f t="shared" si="3"/>
        <v>0</v>
      </c>
    </row>
    <row r="28" spans="1:9" ht="18.75" x14ac:dyDescent="0.25">
      <c r="A28" s="34" t="s">
        <v>55</v>
      </c>
      <c r="B28" s="35"/>
      <c r="C28" s="36"/>
      <c r="D28" s="36"/>
      <c r="E28" s="36"/>
      <c r="F28" s="36"/>
      <c r="G28" s="36"/>
      <c r="H28" s="36"/>
      <c r="I28" s="37">
        <f t="shared" si="3"/>
        <v>0</v>
      </c>
    </row>
    <row r="29" spans="1:9" ht="18.75" x14ac:dyDescent="0.25">
      <c r="A29" s="34" t="s">
        <v>86</v>
      </c>
      <c r="B29" s="35"/>
      <c r="C29" s="36"/>
      <c r="D29" s="36"/>
      <c r="E29" s="36"/>
      <c r="F29" s="36"/>
      <c r="G29" s="36"/>
      <c r="H29" s="36"/>
      <c r="I29" s="37">
        <f t="shared" si="3"/>
        <v>0</v>
      </c>
    </row>
    <row r="30" spans="1:9" ht="18.75" x14ac:dyDescent="0.25">
      <c r="A30" s="34" t="s">
        <v>87</v>
      </c>
      <c r="B30" s="35"/>
      <c r="C30" s="36"/>
      <c r="D30" s="36"/>
      <c r="E30" s="36"/>
      <c r="F30" s="36"/>
      <c r="G30" s="36"/>
      <c r="H30" s="36"/>
      <c r="I30" s="37">
        <f t="shared" si="3"/>
        <v>0</v>
      </c>
    </row>
    <row r="31" spans="1:9" ht="18.75" x14ac:dyDescent="0.25">
      <c r="A31" s="30" t="s">
        <v>88</v>
      </c>
      <c r="B31" s="38"/>
      <c r="C31" s="39"/>
      <c r="D31" s="39"/>
      <c r="E31" s="39"/>
      <c r="F31" s="39"/>
      <c r="G31" s="39"/>
      <c r="H31" s="39"/>
      <c r="I31" s="30"/>
    </row>
    <row r="32" spans="1:9" ht="18.75" x14ac:dyDescent="0.25">
      <c r="A32" s="34" t="s">
        <v>39</v>
      </c>
      <c r="B32" s="35"/>
      <c r="C32" s="36"/>
      <c r="D32" s="36"/>
      <c r="E32" s="36"/>
      <c r="F32" s="36"/>
      <c r="G32" s="36"/>
      <c r="H32" s="36"/>
      <c r="I32" s="37">
        <f>SUM(B32:H32)</f>
        <v>0</v>
      </c>
    </row>
    <row r="33" spans="1:9" ht="18.75" x14ac:dyDescent="0.25">
      <c r="A33" s="34" t="s">
        <v>89</v>
      </c>
      <c r="B33" s="35"/>
      <c r="C33" s="36"/>
      <c r="D33" s="36"/>
      <c r="E33" s="36"/>
      <c r="F33" s="36"/>
      <c r="G33" s="36"/>
      <c r="H33" s="36"/>
      <c r="I33" s="37">
        <f t="shared" ref="I33:I35" si="4">SUM(B33:H33)</f>
        <v>0</v>
      </c>
    </row>
    <row r="34" spans="1:9" ht="18.75" x14ac:dyDescent="0.25">
      <c r="A34" s="34" t="s">
        <v>90</v>
      </c>
      <c r="B34" s="35"/>
      <c r="C34" s="36"/>
      <c r="D34" s="36"/>
      <c r="E34" s="36"/>
      <c r="F34" s="36"/>
      <c r="G34" s="36"/>
      <c r="H34" s="36"/>
      <c r="I34" s="37">
        <f t="shared" si="4"/>
        <v>0</v>
      </c>
    </row>
    <row r="35" spans="1:9" ht="19.5" thickBot="1" x14ac:dyDescent="0.3">
      <c r="A35" s="34" t="s">
        <v>16</v>
      </c>
      <c r="B35" s="35"/>
      <c r="C35" s="36"/>
      <c r="D35" s="36"/>
      <c r="E35" s="36"/>
      <c r="F35" s="36"/>
      <c r="G35" s="36"/>
      <c r="H35" s="36"/>
      <c r="I35" s="37">
        <f t="shared" si="4"/>
        <v>0</v>
      </c>
    </row>
    <row r="36" spans="1:9" ht="21.75" thickBot="1" x14ac:dyDescent="0.3">
      <c r="A36" s="27" t="s">
        <v>65</v>
      </c>
      <c r="B36" s="40">
        <f t="shared" ref="B36:I36" si="5">SUM(B3:B7,B9:B13,B15:B19,B21:B30,B32:B35)</f>
        <v>0</v>
      </c>
      <c r="C36" s="41">
        <f t="shared" si="5"/>
        <v>0</v>
      </c>
      <c r="D36" s="41">
        <f t="shared" si="5"/>
        <v>0</v>
      </c>
      <c r="E36" s="41">
        <f t="shared" si="5"/>
        <v>0</v>
      </c>
      <c r="F36" s="41">
        <f t="shared" si="5"/>
        <v>0</v>
      </c>
      <c r="G36" s="41">
        <f t="shared" si="5"/>
        <v>0</v>
      </c>
      <c r="H36" s="41">
        <f t="shared" si="5"/>
        <v>0</v>
      </c>
      <c r="I36" s="42">
        <f t="shared" si="5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18EC-655F-4C0F-B312-D67538F91837}">
  <dimension ref="A1:L148"/>
  <sheetViews>
    <sheetView tabSelected="1" zoomScale="80" zoomScaleNormal="80" workbookViewId="0">
      <selection activeCell="I27" sqref="I27"/>
    </sheetView>
  </sheetViews>
  <sheetFormatPr defaultColWidth="9" defaultRowHeight="16.5" customHeight="1" x14ac:dyDescent="0.25"/>
  <cols>
    <col min="1" max="1" width="38.85546875" style="26" customWidth="1"/>
    <col min="2" max="3" width="19" style="26" customWidth="1"/>
    <col min="4" max="4" width="22.28515625" style="26" customWidth="1"/>
    <col min="5" max="5" width="59.140625" style="26" customWidth="1"/>
    <col min="6" max="6" width="4.140625" style="1" customWidth="1"/>
    <col min="7" max="7" width="9" style="1"/>
    <col min="8" max="8" width="21" style="1" customWidth="1"/>
    <col min="9" max="9" width="15.85546875" style="1" customWidth="1"/>
    <col min="10" max="10" width="16.28515625" style="1" customWidth="1"/>
    <col min="11" max="11" width="14.85546875" style="1" customWidth="1"/>
    <col min="12" max="12" width="18.7109375" style="1" customWidth="1"/>
    <col min="13" max="16384" width="9" style="1"/>
  </cols>
  <sheetData>
    <row r="1" spans="1:12" ht="55.5" customHeight="1" x14ac:dyDescent="0.55000000000000004">
      <c r="A1" s="90" t="s">
        <v>0</v>
      </c>
      <c r="B1" s="90"/>
      <c r="C1" s="90"/>
      <c r="D1" s="91"/>
      <c r="E1" s="91"/>
    </row>
    <row r="2" spans="1:12" ht="34.5" customHeight="1" x14ac:dyDescent="0.35">
      <c r="A2" s="2"/>
      <c r="B2" s="3" t="s">
        <v>1</v>
      </c>
      <c r="C2" s="3" t="s">
        <v>2</v>
      </c>
      <c r="D2" s="3" t="s">
        <v>3</v>
      </c>
      <c r="E2" s="1"/>
    </row>
    <row r="3" spans="1:12" s="6" customFormat="1" ht="38.25" customHeight="1" x14ac:dyDescent="0.25">
      <c r="A3" s="4" t="s">
        <v>4</v>
      </c>
      <c r="B3" s="5">
        <f>B15</f>
        <v>0</v>
      </c>
      <c r="C3" s="5">
        <f>C15</f>
        <v>0</v>
      </c>
      <c r="D3" s="5">
        <f>D15</f>
        <v>0</v>
      </c>
      <c r="E3" s="1"/>
      <c r="H3" s="1"/>
      <c r="I3" s="1"/>
      <c r="J3" s="1"/>
      <c r="K3" s="1"/>
      <c r="L3" s="1"/>
    </row>
    <row r="4" spans="1:12" ht="32.450000000000003" customHeight="1" x14ac:dyDescent="0.25">
      <c r="A4" s="4" t="s">
        <v>5</v>
      </c>
      <c r="B4" s="7">
        <f>B60</f>
        <v>0</v>
      </c>
      <c r="C4" s="8">
        <f>C60</f>
        <v>0</v>
      </c>
      <c r="D4" s="8">
        <f>D60</f>
        <v>0</v>
      </c>
      <c r="E4" s="1"/>
    </row>
    <row r="5" spans="1:12" ht="52.5" customHeight="1" x14ac:dyDescent="0.25">
      <c r="A5" s="9" t="s">
        <v>6</v>
      </c>
      <c r="B5" s="10"/>
      <c r="C5" s="11"/>
      <c r="D5" s="11"/>
      <c r="E5" s="1"/>
    </row>
    <row r="6" spans="1:12" ht="15" x14ac:dyDescent="0.25">
      <c r="A6" s="12"/>
      <c r="B6" s="12"/>
      <c r="C6" s="12"/>
      <c r="D6" s="12"/>
      <c r="E6" s="1"/>
    </row>
    <row r="7" spans="1:12" ht="15" x14ac:dyDescent="0.25">
      <c r="A7" s="12"/>
      <c r="B7" s="12"/>
      <c r="C7" s="12"/>
      <c r="D7" s="12"/>
      <c r="E7" s="1"/>
    </row>
    <row r="8" spans="1:12" ht="21" x14ac:dyDescent="0.35">
      <c r="A8" s="56" t="s">
        <v>7</v>
      </c>
      <c r="B8" s="56" t="s">
        <v>8</v>
      </c>
      <c r="C8" s="56" t="s">
        <v>9</v>
      </c>
      <c r="D8" s="56" t="s">
        <v>10</v>
      </c>
      <c r="E8" s="1"/>
    </row>
    <row r="9" spans="1:12" ht="15.75" x14ac:dyDescent="0.25">
      <c r="A9" s="13" t="s">
        <v>11</v>
      </c>
      <c r="B9" s="14"/>
      <c r="C9" s="14"/>
      <c r="D9" s="15"/>
      <c r="E9" s="1"/>
    </row>
    <row r="10" spans="1:12" ht="15.75" x14ac:dyDescent="0.25">
      <c r="A10" s="13" t="s">
        <v>12</v>
      </c>
      <c r="B10" s="14"/>
      <c r="C10" s="14"/>
      <c r="D10" s="15"/>
      <c r="E10" s="1"/>
    </row>
    <row r="11" spans="1:12" ht="15.75" x14ac:dyDescent="0.25">
      <c r="A11" s="13" t="s">
        <v>13</v>
      </c>
      <c r="B11" s="14"/>
      <c r="C11" s="14"/>
      <c r="D11" s="15"/>
      <c r="E11" s="1"/>
    </row>
    <row r="12" spans="1:12" ht="15.75" x14ac:dyDescent="0.25">
      <c r="A12" s="13" t="s">
        <v>14</v>
      </c>
      <c r="B12" s="14"/>
      <c r="C12" s="14"/>
      <c r="D12" s="15"/>
      <c r="E12" s="1"/>
    </row>
    <row r="13" spans="1:12" ht="15.75" x14ac:dyDescent="0.25">
      <c r="A13" s="13" t="s">
        <v>15</v>
      </c>
      <c r="B13" s="14"/>
      <c r="C13" s="14"/>
      <c r="D13" s="15"/>
      <c r="E13" s="1"/>
    </row>
    <row r="14" spans="1:12" ht="15.75" x14ac:dyDescent="0.25">
      <c r="A14" s="13" t="s">
        <v>16</v>
      </c>
      <c r="B14" s="14"/>
      <c r="C14" s="14"/>
      <c r="D14" s="15"/>
      <c r="E14" s="1"/>
    </row>
    <row r="15" spans="1:12" ht="21" x14ac:dyDescent="0.35">
      <c r="A15" s="3" t="s">
        <v>4</v>
      </c>
      <c r="B15" s="16">
        <f>SUBTOTAL(109,Income2711[ESTIMATED])</f>
        <v>0</v>
      </c>
      <c r="C15" s="16">
        <f>SUBTOTAL(109,Income2711[ACTUAL])</f>
        <v>0</v>
      </c>
      <c r="D15" s="16">
        <f>SUBTOTAL(109,Income2711[DIFFERENCE])</f>
        <v>0</v>
      </c>
      <c r="E15" s="1"/>
    </row>
    <row r="16" spans="1:12" ht="18.75" x14ac:dyDescent="0.3">
      <c r="A16" s="57" t="s">
        <v>17</v>
      </c>
      <c r="B16" s="57" t="s">
        <v>8</v>
      </c>
      <c r="C16" s="57" t="s">
        <v>9</v>
      </c>
      <c r="D16" s="57" t="s">
        <v>10</v>
      </c>
      <c r="E16" s="1"/>
    </row>
    <row r="17" spans="1:5" ht="18.75" x14ac:dyDescent="0.3">
      <c r="A17" s="57" t="s">
        <v>18</v>
      </c>
      <c r="B17" s="17"/>
      <c r="C17" s="17"/>
      <c r="D17" s="17"/>
      <c r="E17" s="1"/>
    </row>
    <row r="18" spans="1:5" ht="15.75" x14ac:dyDescent="0.25">
      <c r="A18" s="13" t="s">
        <v>19</v>
      </c>
      <c r="B18" s="14"/>
      <c r="C18" s="14"/>
      <c r="D18" s="15"/>
      <c r="E18" s="1"/>
    </row>
    <row r="19" spans="1:5" ht="15.75" x14ac:dyDescent="0.25">
      <c r="A19" s="13" t="s">
        <v>20</v>
      </c>
      <c r="B19" s="14"/>
      <c r="C19" s="14"/>
      <c r="D19" s="15"/>
      <c r="E19" s="1"/>
    </row>
    <row r="20" spans="1:5" ht="15.75" x14ac:dyDescent="0.25">
      <c r="A20" s="13" t="s">
        <v>21</v>
      </c>
      <c r="B20" s="14"/>
      <c r="C20" s="14"/>
      <c r="D20" s="15"/>
      <c r="E20" s="1"/>
    </row>
    <row r="21" spans="1:5" ht="15.75" x14ac:dyDescent="0.25">
      <c r="A21" s="13" t="s">
        <v>22</v>
      </c>
      <c r="B21" s="14"/>
      <c r="C21" s="14"/>
      <c r="D21" s="15"/>
      <c r="E21" s="1"/>
    </row>
    <row r="22" spans="1:5" ht="16.5" customHeight="1" x14ac:dyDescent="0.25">
      <c r="A22" s="13" t="s">
        <v>23</v>
      </c>
      <c r="B22" s="14"/>
      <c r="C22" s="14"/>
      <c r="D22" s="15"/>
      <c r="E22" s="1"/>
    </row>
    <row r="23" spans="1:5" ht="16.5" customHeight="1" x14ac:dyDescent="0.25">
      <c r="A23" s="13" t="s">
        <v>24</v>
      </c>
      <c r="B23" s="14"/>
      <c r="C23" s="14"/>
      <c r="D23" s="15"/>
      <c r="E23" s="1"/>
    </row>
    <row r="24" spans="1:5" ht="16.5" customHeight="1" x14ac:dyDescent="0.25">
      <c r="A24" s="13" t="s">
        <v>25</v>
      </c>
      <c r="B24" s="14"/>
      <c r="C24" s="14"/>
      <c r="D24" s="15"/>
      <c r="E24" s="1"/>
    </row>
    <row r="25" spans="1:5" ht="16.5" customHeight="1" x14ac:dyDescent="0.25">
      <c r="A25" s="13" t="s">
        <v>26</v>
      </c>
      <c r="B25" s="14"/>
      <c r="C25" s="14"/>
      <c r="D25" s="15"/>
      <c r="E25" s="1"/>
    </row>
    <row r="26" spans="1:5" ht="16.5" customHeight="1" x14ac:dyDescent="0.25">
      <c r="A26" s="13" t="s">
        <v>16</v>
      </c>
      <c r="B26" s="14"/>
      <c r="C26" s="14"/>
      <c r="D26" s="15"/>
      <c r="E26" s="1"/>
    </row>
    <row r="27" spans="1:5" ht="24" customHeight="1" x14ac:dyDescent="0.3">
      <c r="A27" s="18" t="s">
        <v>27</v>
      </c>
      <c r="B27" s="87">
        <f>SUM(B18:B26)</f>
        <v>0</v>
      </c>
      <c r="C27" s="87">
        <f>SUM(C18:C26)</f>
        <v>0</v>
      </c>
      <c r="D27" s="88">
        <f>OperatingExpenses6912[[#This Row],[ESTIMATED]]-OperatingExpenses6912[[#This Row],[ACTUAL]]</f>
        <v>0</v>
      </c>
      <c r="E27" s="1"/>
    </row>
    <row r="28" spans="1:5" ht="22.9" customHeight="1" x14ac:dyDescent="0.25">
      <c r="A28" s="19" t="s">
        <v>28</v>
      </c>
      <c r="B28" s="20"/>
      <c r="C28" s="20"/>
      <c r="D28" s="20"/>
      <c r="E28" s="1"/>
    </row>
    <row r="29" spans="1:5" ht="16.5" customHeight="1" x14ac:dyDescent="0.25">
      <c r="A29" s="13" t="s">
        <v>29</v>
      </c>
      <c r="B29" s="14"/>
      <c r="C29" s="14"/>
      <c r="D29" s="15"/>
      <c r="E29" s="1"/>
    </row>
    <row r="30" spans="1:5" ht="16.5" customHeight="1" x14ac:dyDescent="0.25">
      <c r="A30" s="13" t="s">
        <v>30</v>
      </c>
      <c r="B30" s="14"/>
      <c r="C30" s="14"/>
      <c r="D30" s="15"/>
      <c r="E30" s="1"/>
    </row>
    <row r="31" spans="1:5" ht="16.5" customHeight="1" x14ac:dyDescent="0.25">
      <c r="A31" s="13" t="s">
        <v>31</v>
      </c>
      <c r="B31" s="14"/>
      <c r="C31" s="14"/>
      <c r="D31" s="15"/>
      <c r="E31" s="1"/>
    </row>
    <row r="32" spans="1:5" ht="16.5" customHeight="1" x14ac:dyDescent="0.25">
      <c r="A32" s="13" t="s">
        <v>32</v>
      </c>
      <c r="B32" s="14"/>
      <c r="C32" s="14"/>
      <c r="D32" s="15"/>
      <c r="E32" s="1"/>
    </row>
    <row r="33" spans="1:5" ht="16.5" customHeight="1" x14ac:dyDescent="0.25">
      <c r="A33" s="13" t="s">
        <v>33</v>
      </c>
      <c r="B33" s="14"/>
      <c r="C33" s="14"/>
      <c r="D33" s="15"/>
      <c r="E33" s="1"/>
    </row>
    <row r="34" spans="1:5" ht="16.5" customHeight="1" x14ac:dyDescent="0.25">
      <c r="A34" s="13" t="s">
        <v>34</v>
      </c>
      <c r="B34" s="14"/>
      <c r="C34" s="14"/>
      <c r="D34" s="15"/>
      <c r="E34" s="1"/>
    </row>
    <row r="35" spans="1:5" ht="16.5" customHeight="1" x14ac:dyDescent="0.25">
      <c r="A35" s="13" t="s">
        <v>35</v>
      </c>
      <c r="B35" s="14"/>
      <c r="C35" s="14"/>
      <c r="D35" s="15"/>
      <c r="E35" s="1"/>
    </row>
    <row r="36" spans="1:5" ht="16.5" customHeight="1" x14ac:dyDescent="0.25">
      <c r="A36" s="13" t="s">
        <v>16</v>
      </c>
      <c r="B36" s="14"/>
      <c r="C36" s="14"/>
      <c r="D36" s="15"/>
      <c r="E36" s="1"/>
    </row>
    <row r="37" spans="1:5" ht="26.25" customHeight="1" x14ac:dyDescent="0.3">
      <c r="A37" s="18" t="s">
        <v>36</v>
      </c>
      <c r="B37" s="87">
        <f>SUM(B29:B36)</f>
        <v>0</v>
      </c>
      <c r="C37" s="87">
        <f>SUM(C29:C36)</f>
        <v>0</v>
      </c>
      <c r="D37" s="88">
        <f>OperatingExpenses6912[[#This Row],[ESTIMATED]]-OperatingExpenses6912[[#This Row],[ACTUAL]]</f>
        <v>0</v>
      </c>
      <c r="E37" s="1"/>
    </row>
    <row r="38" spans="1:5" ht="23.25" customHeight="1" x14ac:dyDescent="0.3">
      <c r="A38" s="18" t="s">
        <v>37</v>
      </c>
      <c r="B38" s="20"/>
      <c r="C38" s="20"/>
      <c r="D38" s="20"/>
      <c r="E38" s="21"/>
    </row>
    <row r="39" spans="1:5" ht="16.5" customHeight="1" x14ac:dyDescent="0.25">
      <c r="A39" s="13" t="s">
        <v>38</v>
      </c>
      <c r="B39" s="14"/>
      <c r="C39" s="14"/>
      <c r="D39" s="15"/>
      <c r="E39" s="21"/>
    </row>
    <row r="40" spans="1:5" ht="16.5" customHeight="1" x14ac:dyDescent="0.25">
      <c r="A40" s="13" t="s">
        <v>39</v>
      </c>
      <c r="B40" s="14"/>
      <c r="C40" s="14"/>
      <c r="D40" s="15"/>
      <c r="E40" s="21"/>
    </row>
    <row r="41" spans="1:5" ht="16.5" customHeight="1" x14ac:dyDescent="0.25">
      <c r="A41" s="13" t="s">
        <v>40</v>
      </c>
      <c r="B41" s="14"/>
      <c r="C41" s="14"/>
      <c r="D41" s="15"/>
      <c r="E41" s="21"/>
    </row>
    <row r="42" spans="1:5" ht="16.5" customHeight="1" x14ac:dyDescent="0.25">
      <c r="A42" s="13" t="s">
        <v>41</v>
      </c>
      <c r="B42" s="14"/>
      <c r="C42" s="14"/>
      <c r="D42" s="15"/>
      <c r="E42" s="21"/>
    </row>
    <row r="43" spans="1:5" ht="30" customHeight="1" x14ac:dyDescent="0.25">
      <c r="A43" s="13" t="s">
        <v>42</v>
      </c>
      <c r="B43" s="14"/>
      <c r="C43" s="14"/>
      <c r="D43" s="15"/>
      <c r="E43" s="21"/>
    </row>
    <row r="44" spans="1:5" ht="16.5" customHeight="1" x14ac:dyDescent="0.25">
      <c r="A44" s="13" t="s">
        <v>43</v>
      </c>
      <c r="B44" s="14"/>
      <c r="C44" s="14"/>
      <c r="D44" s="15"/>
      <c r="E44" s="21"/>
    </row>
    <row r="45" spans="1:5" ht="16.5" customHeight="1" x14ac:dyDescent="0.25">
      <c r="A45" s="13" t="s">
        <v>16</v>
      </c>
      <c r="B45" s="14"/>
      <c r="C45" s="14"/>
      <c r="D45" s="15"/>
      <c r="E45" s="21"/>
    </row>
    <row r="46" spans="1:5" ht="21.6" customHeight="1" x14ac:dyDescent="0.25">
      <c r="A46" s="19" t="s">
        <v>44</v>
      </c>
      <c r="B46" s="87">
        <f>SUM(B39:B45)</f>
        <v>0</v>
      </c>
      <c r="C46" s="87">
        <f>SUM(C39:C45)</f>
        <v>0</v>
      </c>
      <c r="D46" s="88">
        <f>OperatingExpenses6912[[#This Row],[ESTIMATED]]-OperatingExpenses6912[[#This Row],[ACTUAL]]</f>
        <v>0</v>
      </c>
      <c r="E46" s="21"/>
    </row>
    <row r="47" spans="1:5" ht="25.9" customHeight="1" x14ac:dyDescent="0.25">
      <c r="A47" s="19" t="s">
        <v>45</v>
      </c>
      <c r="B47" s="22"/>
      <c r="C47" s="22"/>
      <c r="D47" s="22"/>
      <c r="E47" s="21"/>
    </row>
    <row r="48" spans="1:5" ht="16.5" customHeight="1" x14ac:dyDescent="0.25">
      <c r="A48" s="13" t="s">
        <v>46</v>
      </c>
      <c r="B48" s="14"/>
      <c r="C48" s="14"/>
      <c r="D48" s="15"/>
      <c r="E48" s="21"/>
    </row>
    <row r="49" spans="1:5" ht="16.5" customHeight="1" x14ac:dyDescent="0.25">
      <c r="A49" s="13" t="s">
        <v>47</v>
      </c>
      <c r="B49" s="14"/>
      <c r="C49" s="14"/>
      <c r="D49" s="15"/>
      <c r="E49" s="21"/>
    </row>
    <row r="50" spans="1:5" ht="16.5" customHeight="1" x14ac:dyDescent="0.25">
      <c r="A50" s="13" t="s">
        <v>48</v>
      </c>
      <c r="B50" s="14"/>
      <c r="C50" s="14"/>
      <c r="D50" s="15"/>
      <c r="E50" s="21"/>
    </row>
    <row r="51" spans="1:5" ht="16.5" customHeight="1" x14ac:dyDescent="0.25">
      <c r="A51" s="13" t="s">
        <v>49</v>
      </c>
      <c r="B51" s="14"/>
      <c r="C51" s="14"/>
      <c r="D51" s="15"/>
      <c r="E51" s="21"/>
    </row>
    <row r="52" spans="1:5" ht="16.5" customHeight="1" x14ac:dyDescent="0.25">
      <c r="A52" s="13" t="s">
        <v>50</v>
      </c>
      <c r="B52" s="14"/>
      <c r="C52" s="14"/>
      <c r="D52" s="15"/>
      <c r="E52" s="21"/>
    </row>
    <row r="53" spans="1:5" ht="16.5" customHeight="1" x14ac:dyDescent="0.25">
      <c r="A53" s="13" t="s">
        <v>51</v>
      </c>
      <c r="B53" s="14"/>
      <c r="C53" s="14"/>
      <c r="D53" s="15"/>
      <c r="E53" s="21"/>
    </row>
    <row r="54" spans="1:5" ht="16.5" customHeight="1" x14ac:dyDescent="0.25">
      <c r="A54" s="13" t="s">
        <v>52</v>
      </c>
      <c r="B54" s="14"/>
      <c r="C54" s="14"/>
      <c r="D54" s="15"/>
      <c r="E54" s="21"/>
    </row>
    <row r="55" spans="1:5" ht="16.5" customHeight="1" x14ac:dyDescent="0.25">
      <c r="A55" s="13" t="s">
        <v>53</v>
      </c>
      <c r="B55" s="14"/>
      <c r="C55" s="14"/>
      <c r="D55" s="15"/>
      <c r="E55" s="21"/>
    </row>
    <row r="56" spans="1:5" ht="16.5" customHeight="1" x14ac:dyDescent="0.25">
      <c r="A56" s="13" t="s">
        <v>54</v>
      </c>
      <c r="B56" s="14"/>
      <c r="C56" s="14"/>
      <c r="D56" s="15"/>
      <c r="E56" s="21"/>
    </row>
    <row r="57" spans="1:5" ht="16.5" customHeight="1" x14ac:dyDescent="0.25">
      <c r="A57" s="13" t="s">
        <v>55</v>
      </c>
      <c r="B57" s="14"/>
      <c r="C57" s="14"/>
      <c r="D57" s="15"/>
      <c r="E57" s="21"/>
    </row>
    <row r="58" spans="1:5" ht="16.5" customHeight="1" x14ac:dyDescent="0.25">
      <c r="A58" s="13" t="s">
        <v>16</v>
      </c>
      <c r="B58" s="14"/>
      <c r="C58" s="14"/>
      <c r="D58" s="15"/>
      <c r="E58" s="21"/>
    </row>
    <row r="59" spans="1:5" ht="24.75" customHeight="1" x14ac:dyDescent="0.3">
      <c r="A59" s="19" t="s">
        <v>56</v>
      </c>
      <c r="B59" s="23">
        <f>SUM(B48:B58)</f>
        <v>0</v>
      </c>
      <c r="C59" s="23">
        <f>SUM(C48:C58)</f>
        <v>0</v>
      </c>
      <c r="D59" s="88">
        <f>OperatingExpenses6912[[#This Row],[ESTIMATED]]-OperatingExpenses6912[[#This Row],[ACTUAL]]</f>
        <v>0</v>
      </c>
      <c r="E59" s="21"/>
    </row>
    <row r="60" spans="1:5" ht="27" customHeight="1" x14ac:dyDescent="0.35">
      <c r="A60" s="3" t="s">
        <v>5</v>
      </c>
      <c r="B60" s="24">
        <f>SUM(B27,B37,B46,B59)</f>
        <v>0</v>
      </c>
      <c r="C60" s="25">
        <f>SUM(C27,C37,C46,C59)</f>
        <v>0</v>
      </c>
      <c r="D60" s="25">
        <f>SUM(D27,D37,D46,D59)</f>
        <v>0</v>
      </c>
      <c r="E60" s="21"/>
    </row>
    <row r="61" spans="1:5" ht="16.5" customHeight="1" x14ac:dyDescent="0.25">
      <c r="A61" s="21"/>
      <c r="B61" s="21"/>
      <c r="C61" s="21"/>
      <c r="D61" s="21"/>
      <c r="E61" s="21"/>
    </row>
    <row r="62" spans="1:5" ht="16.5" customHeight="1" x14ac:dyDescent="0.25">
      <c r="A62" s="21"/>
      <c r="B62" s="21"/>
      <c r="C62" s="21"/>
      <c r="D62" s="21"/>
      <c r="E62" s="21"/>
    </row>
    <row r="63" spans="1:5" ht="16.5" customHeight="1" x14ac:dyDescent="0.25">
      <c r="A63" s="21"/>
      <c r="B63" s="21"/>
      <c r="C63" s="21"/>
      <c r="D63" s="21"/>
      <c r="E63" s="21"/>
    </row>
    <row r="64" spans="1:5" ht="16.5" customHeight="1" x14ac:dyDescent="0.25">
      <c r="A64" s="21"/>
      <c r="B64" s="21"/>
      <c r="C64" s="21"/>
      <c r="D64" s="21"/>
      <c r="E64" s="21"/>
    </row>
    <row r="65" spans="1:5" ht="16.5" customHeight="1" x14ac:dyDescent="0.25">
      <c r="A65" s="21"/>
      <c r="B65" s="21"/>
      <c r="C65" s="21"/>
      <c r="D65" s="21"/>
      <c r="E65" s="21"/>
    </row>
    <row r="66" spans="1:5" ht="16.5" customHeight="1" x14ac:dyDescent="0.25">
      <c r="A66" s="21"/>
      <c r="B66" s="21"/>
      <c r="C66" s="21"/>
      <c r="D66" s="21"/>
      <c r="E66" s="21"/>
    </row>
    <row r="67" spans="1:5" ht="16.5" customHeight="1" x14ac:dyDescent="0.25">
      <c r="A67" s="21"/>
      <c r="B67" s="21"/>
      <c r="C67" s="21"/>
      <c r="D67" s="21"/>
      <c r="E67" s="21"/>
    </row>
    <row r="68" spans="1:5" ht="16.5" customHeight="1" x14ac:dyDescent="0.25">
      <c r="A68" s="21"/>
      <c r="B68" s="21"/>
      <c r="C68" s="21"/>
      <c r="D68" s="21"/>
      <c r="E68" s="21"/>
    </row>
    <row r="69" spans="1:5" ht="16.5" customHeight="1" x14ac:dyDescent="0.25">
      <c r="A69" s="21"/>
      <c r="B69" s="21"/>
      <c r="C69" s="21"/>
      <c r="D69" s="21"/>
      <c r="E69" s="21"/>
    </row>
    <row r="70" spans="1:5" ht="16.5" customHeight="1" x14ac:dyDescent="0.25">
      <c r="A70" s="21"/>
      <c r="B70" s="21"/>
      <c r="C70" s="21"/>
      <c r="D70" s="21"/>
      <c r="E70" s="21"/>
    </row>
    <row r="71" spans="1:5" ht="16.5" customHeight="1" x14ac:dyDescent="0.25">
      <c r="A71" s="21"/>
      <c r="B71" s="21"/>
      <c r="C71" s="21"/>
      <c r="D71" s="21"/>
      <c r="E71" s="21"/>
    </row>
    <row r="72" spans="1:5" ht="16.5" customHeight="1" x14ac:dyDescent="0.25">
      <c r="A72" s="21"/>
      <c r="B72" s="21"/>
      <c r="C72" s="21"/>
      <c r="D72" s="21"/>
      <c r="E72" s="21"/>
    </row>
    <row r="73" spans="1:5" ht="16.5" customHeight="1" x14ac:dyDescent="0.25">
      <c r="A73" s="21"/>
      <c r="B73" s="21"/>
      <c r="C73" s="21"/>
      <c r="D73" s="21"/>
      <c r="E73" s="21"/>
    </row>
    <row r="74" spans="1:5" ht="16.5" customHeight="1" x14ac:dyDescent="0.25">
      <c r="A74" s="21"/>
      <c r="B74" s="21"/>
      <c r="C74" s="21"/>
      <c r="D74" s="21"/>
      <c r="E74" s="21"/>
    </row>
    <row r="75" spans="1:5" ht="16.5" customHeight="1" x14ac:dyDescent="0.25">
      <c r="A75" s="21"/>
      <c r="B75" s="21"/>
      <c r="C75" s="21"/>
      <c r="D75" s="21"/>
      <c r="E75" s="21"/>
    </row>
    <row r="76" spans="1:5" ht="16.5" customHeight="1" x14ac:dyDescent="0.25">
      <c r="A76" s="21"/>
      <c r="B76" s="21"/>
      <c r="C76" s="21"/>
      <c r="D76" s="21"/>
      <c r="E76" s="21"/>
    </row>
    <row r="77" spans="1:5" ht="16.5" customHeight="1" x14ac:dyDescent="0.25">
      <c r="A77" s="21"/>
      <c r="B77" s="21"/>
      <c r="C77" s="21"/>
      <c r="D77" s="21"/>
      <c r="E77" s="21"/>
    </row>
    <row r="78" spans="1:5" ht="16.5" customHeight="1" x14ac:dyDescent="0.25">
      <c r="A78" s="21"/>
      <c r="B78" s="21"/>
      <c r="C78" s="21"/>
      <c r="D78" s="21"/>
      <c r="E78" s="21"/>
    </row>
    <row r="79" spans="1:5" ht="16.5" customHeight="1" x14ac:dyDescent="0.25">
      <c r="A79" s="21"/>
      <c r="B79" s="21"/>
      <c r="C79" s="21"/>
      <c r="D79" s="21"/>
      <c r="E79" s="21"/>
    </row>
    <row r="80" spans="1:5" ht="16.5" customHeight="1" x14ac:dyDescent="0.25">
      <c r="A80" s="21"/>
      <c r="B80" s="21"/>
      <c r="C80" s="21"/>
      <c r="D80" s="21"/>
      <c r="E80" s="21"/>
    </row>
    <row r="81" spans="1:5" ht="16.5" customHeight="1" x14ac:dyDescent="0.25">
      <c r="A81" s="21"/>
      <c r="B81" s="21"/>
      <c r="C81" s="21"/>
      <c r="D81" s="21"/>
      <c r="E81" s="21"/>
    </row>
    <row r="82" spans="1:5" ht="16.5" customHeight="1" x14ac:dyDescent="0.25">
      <c r="A82" s="21"/>
      <c r="B82" s="21"/>
      <c r="C82" s="21"/>
      <c r="D82" s="21"/>
      <c r="E82" s="21"/>
    </row>
    <row r="83" spans="1:5" ht="16.5" customHeight="1" x14ac:dyDescent="0.25">
      <c r="A83" s="21"/>
      <c r="B83" s="21"/>
      <c r="C83" s="21"/>
      <c r="D83" s="21"/>
      <c r="E83" s="21"/>
    </row>
    <row r="84" spans="1:5" ht="16.5" customHeight="1" x14ac:dyDescent="0.25">
      <c r="A84" s="21"/>
      <c r="B84" s="21"/>
      <c r="C84" s="21"/>
      <c r="D84" s="21"/>
      <c r="E84" s="21"/>
    </row>
    <row r="85" spans="1:5" ht="16.5" customHeight="1" x14ac:dyDescent="0.25">
      <c r="A85" s="21"/>
      <c r="B85" s="21"/>
      <c r="C85" s="21"/>
      <c r="D85" s="21"/>
      <c r="E85" s="21"/>
    </row>
    <row r="86" spans="1:5" ht="16.5" customHeight="1" x14ac:dyDescent="0.25">
      <c r="A86" s="21"/>
      <c r="B86" s="21"/>
      <c r="C86" s="21"/>
      <c r="D86" s="21"/>
      <c r="E86" s="21"/>
    </row>
    <row r="87" spans="1:5" ht="16.5" customHeight="1" x14ac:dyDescent="0.25">
      <c r="A87" s="21"/>
      <c r="B87" s="21"/>
      <c r="C87" s="21"/>
      <c r="D87" s="21"/>
      <c r="E87" s="21"/>
    </row>
    <row r="88" spans="1:5" ht="16.5" customHeight="1" x14ac:dyDescent="0.25">
      <c r="A88" s="21"/>
      <c r="B88" s="21"/>
      <c r="C88" s="21"/>
      <c r="D88" s="21"/>
      <c r="E88" s="21"/>
    </row>
    <row r="89" spans="1:5" ht="16.5" customHeight="1" x14ac:dyDescent="0.25">
      <c r="A89" s="21"/>
      <c r="B89" s="21"/>
      <c r="C89" s="21"/>
      <c r="D89" s="21"/>
      <c r="E89" s="21"/>
    </row>
    <row r="90" spans="1:5" ht="16.5" customHeight="1" x14ac:dyDescent="0.25">
      <c r="A90" s="21"/>
      <c r="B90" s="21"/>
      <c r="C90" s="21"/>
      <c r="D90" s="21"/>
      <c r="E90" s="21"/>
    </row>
    <row r="91" spans="1:5" ht="16.5" customHeight="1" x14ac:dyDescent="0.25">
      <c r="A91" s="21"/>
      <c r="B91" s="21"/>
      <c r="C91" s="21"/>
      <c r="D91" s="21"/>
      <c r="E91" s="21"/>
    </row>
    <row r="92" spans="1:5" ht="16.5" customHeight="1" x14ac:dyDescent="0.25">
      <c r="A92" s="21"/>
      <c r="B92" s="21"/>
      <c r="C92" s="21"/>
      <c r="D92" s="21"/>
      <c r="E92" s="21"/>
    </row>
    <row r="93" spans="1:5" ht="16.5" customHeight="1" x14ac:dyDescent="0.25">
      <c r="A93" s="21"/>
      <c r="B93" s="21"/>
      <c r="C93" s="21"/>
      <c r="D93" s="21"/>
      <c r="E93" s="21"/>
    </row>
    <row r="94" spans="1:5" ht="16.5" customHeight="1" x14ac:dyDescent="0.25">
      <c r="A94" s="21"/>
      <c r="B94" s="21"/>
      <c r="C94" s="21"/>
      <c r="D94" s="21"/>
      <c r="E94" s="21"/>
    </row>
    <row r="95" spans="1:5" ht="16.5" customHeight="1" x14ac:dyDescent="0.25">
      <c r="A95" s="21"/>
      <c r="B95" s="21"/>
      <c r="C95" s="21"/>
      <c r="D95" s="21"/>
      <c r="E95" s="21"/>
    </row>
    <row r="96" spans="1:5" ht="16.5" customHeight="1" x14ac:dyDescent="0.25">
      <c r="A96" s="21"/>
      <c r="B96" s="21"/>
      <c r="C96" s="21"/>
      <c r="D96" s="21"/>
      <c r="E96" s="21"/>
    </row>
    <row r="97" spans="1:5" ht="16.5" customHeight="1" x14ac:dyDescent="0.25">
      <c r="A97" s="21"/>
      <c r="B97" s="21"/>
      <c r="C97" s="21"/>
      <c r="D97" s="21"/>
      <c r="E97" s="21"/>
    </row>
    <row r="98" spans="1:5" ht="16.5" customHeight="1" x14ac:dyDescent="0.25">
      <c r="A98" s="21"/>
      <c r="B98" s="21"/>
      <c r="C98" s="21"/>
      <c r="D98" s="21"/>
      <c r="E98" s="21"/>
    </row>
    <row r="99" spans="1:5" ht="16.5" customHeight="1" x14ac:dyDescent="0.25">
      <c r="A99" s="21"/>
      <c r="B99" s="21"/>
      <c r="C99" s="21"/>
      <c r="D99" s="21"/>
      <c r="E99" s="21"/>
    </row>
    <row r="100" spans="1:5" ht="16.5" customHeight="1" x14ac:dyDescent="0.25">
      <c r="A100" s="21"/>
      <c r="B100" s="21"/>
      <c r="C100" s="21"/>
      <c r="D100" s="21"/>
      <c r="E100" s="21"/>
    </row>
    <row r="101" spans="1:5" ht="16.5" customHeight="1" x14ac:dyDescent="0.25">
      <c r="A101" s="21"/>
      <c r="B101" s="21"/>
      <c r="C101" s="21"/>
      <c r="D101" s="21"/>
      <c r="E101" s="21"/>
    </row>
    <row r="102" spans="1:5" ht="16.5" customHeight="1" x14ac:dyDescent="0.25">
      <c r="A102" s="21"/>
      <c r="B102" s="21"/>
      <c r="C102" s="21"/>
      <c r="D102" s="21"/>
      <c r="E102" s="21"/>
    </row>
    <row r="103" spans="1:5" ht="16.5" customHeight="1" x14ac:dyDescent="0.25">
      <c r="A103" s="21"/>
      <c r="B103" s="21"/>
      <c r="C103" s="21"/>
      <c r="D103" s="21"/>
      <c r="E103" s="21"/>
    </row>
    <row r="104" spans="1:5" ht="16.5" customHeight="1" x14ac:dyDescent="0.25">
      <c r="A104" s="21"/>
      <c r="B104" s="21"/>
      <c r="C104" s="21"/>
      <c r="D104" s="21"/>
      <c r="E104" s="21"/>
    </row>
    <row r="105" spans="1:5" ht="16.5" customHeight="1" x14ac:dyDescent="0.25">
      <c r="A105" s="21"/>
      <c r="B105" s="21"/>
      <c r="C105" s="21"/>
      <c r="D105" s="21"/>
      <c r="E105" s="21"/>
    </row>
    <row r="106" spans="1:5" ht="16.5" customHeight="1" x14ac:dyDescent="0.25">
      <c r="A106" s="21"/>
      <c r="B106" s="21"/>
      <c r="C106" s="21"/>
      <c r="D106" s="21"/>
      <c r="E106" s="21"/>
    </row>
    <row r="107" spans="1:5" ht="16.5" customHeight="1" x14ac:dyDescent="0.25">
      <c r="A107" s="21"/>
      <c r="B107" s="21"/>
      <c r="C107" s="21"/>
      <c r="D107" s="21"/>
      <c r="E107" s="21"/>
    </row>
    <row r="108" spans="1:5" ht="16.5" customHeight="1" x14ac:dyDescent="0.25">
      <c r="A108" s="21"/>
      <c r="B108" s="21"/>
      <c r="C108" s="21"/>
      <c r="D108" s="21"/>
      <c r="E108" s="21"/>
    </row>
    <row r="109" spans="1:5" ht="16.5" customHeight="1" x14ac:dyDescent="0.25">
      <c r="A109" s="21"/>
      <c r="B109" s="21"/>
      <c r="C109" s="21"/>
      <c r="D109" s="21"/>
      <c r="E109" s="21"/>
    </row>
    <row r="110" spans="1:5" ht="16.5" customHeight="1" x14ac:dyDescent="0.25">
      <c r="A110" s="21"/>
      <c r="B110" s="21"/>
      <c r="C110" s="21"/>
      <c r="D110" s="21"/>
      <c r="E110" s="21"/>
    </row>
    <row r="111" spans="1:5" ht="16.5" customHeight="1" x14ac:dyDescent="0.25">
      <c r="A111" s="21"/>
      <c r="B111" s="21"/>
      <c r="C111" s="21"/>
      <c r="D111" s="21"/>
      <c r="E111" s="21"/>
    </row>
    <row r="112" spans="1:5" ht="16.5" customHeight="1" x14ac:dyDescent="0.25">
      <c r="A112" s="21"/>
      <c r="B112" s="21"/>
      <c r="C112" s="21"/>
      <c r="D112" s="21"/>
      <c r="E112" s="21"/>
    </row>
    <row r="113" spans="1:5" ht="16.5" customHeight="1" x14ac:dyDescent="0.25">
      <c r="A113" s="21"/>
      <c r="B113" s="21"/>
      <c r="C113" s="21"/>
      <c r="D113" s="21"/>
      <c r="E113" s="21"/>
    </row>
    <row r="114" spans="1:5" ht="16.5" customHeight="1" x14ac:dyDescent="0.25">
      <c r="A114" s="21"/>
      <c r="B114" s="21"/>
      <c r="C114" s="21"/>
      <c r="D114" s="21"/>
      <c r="E114" s="21"/>
    </row>
    <row r="115" spans="1:5" ht="16.5" customHeight="1" x14ac:dyDescent="0.25">
      <c r="A115" s="21"/>
      <c r="B115" s="21"/>
      <c r="C115" s="21"/>
      <c r="D115" s="21"/>
      <c r="E115" s="21"/>
    </row>
    <row r="116" spans="1:5" ht="16.5" customHeight="1" x14ac:dyDescent="0.25">
      <c r="A116" s="21"/>
      <c r="B116" s="21"/>
      <c r="C116" s="21"/>
      <c r="D116" s="21"/>
      <c r="E116" s="21"/>
    </row>
    <row r="117" spans="1:5" ht="16.5" customHeight="1" x14ac:dyDescent="0.25">
      <c r="A117" s="21"/>
      <c r="B117" s="21"/>
      <c r="C117" s="21"/>
      <c r="D117" s="21"/>
      <c r="E117" s="21"/>
    </row>
    <row r="118" spans="1:5" ht="16.5" customHeight="1" x14ac:dyDescent="0.25">
      <c r="A118" s="21"/>
      <c r="B118" s="21"/>
      <c r="C118" s="21"/>
      <c r="D118" s="21"/>
      <c r="E118" s="21"/>
    </row>
    <row r="119" spans="1:5" ht="16.5" customHeight="1" x14ac:dyDescent="0.25">
      <c r="A119" s="21"/>
      <c r="B119" s="21"/>
      <c r="C119" s="21"/>
      <c r="D119" s="21"/>
      <c r="E119" s="21"/>
    </row>
    <row r="120" spans="1:5" ht="16.5" customHeight="1" x14ac:dyDescent="0.25">
      <c r="A120" s="21"/>
      <c r="B120" s="21"/>
      <c r="C120" s="21"/>
      <c r="D120" s="21"/>
      <c r="E120" s="21"/>
    </row>
    <row r="121" spans="1:5" ht="16.5" customHeight="1" x14ac:dyDescent="0.25">
      <c r="A121" s="21"/>
      <c r="B121" s="21"/>
      <c r="C121" s="21"/>
      <c r="D121" s="21"/>
      <c r="E121" s="21"/>
    </row>
    <row r="122" spans="1:5" ht="16.5" customHeight="1" x14ac:dyDescent="0.25">
      <c r="A122" s="21"/>
      <c r="B122" s="21"/>
      <c r="C122" s="21"/>
      <c r="D122" s="21"/>
      <c r="E122" s="21"/>
    </row>
    <row r="123" spans="1:5" ht="16.5" customHeight="1" x14ac:dyDescent="0.25">
      <c r="A123" s="21"/>
      <c r="B123" s="21"/>
      <c r="C123" s="21"/>
      <c r="D123" s="21"/>
      <c r="E123" s="21"/>
    </row>
    <row r="124" spans="1:5" ht="16.5" customHeight="1" x14ac:dyDescent="0.25">
      <c r="A124" s="21"/>
      <c r="B124" s="21"/>
      <c r="C124" s="21"/>
      <c r="D124" s="21"/>
      <c r="E124" s="21"/>
    </row>
    <row r="125" spans="1:5" ht="16.5" customHeight="1" x14ac:dyDescent="0.25">
      <c r="A125" s="21"/>
      <c r="B125" s="21"/>
      <c r="C125" s="21"/>
      <c r="D125" s="21"/>
      <c r="E125" s="21"/>
    </row>
    <row r="126" spans="1:5" ht="16.5" customHeight="1" x14ac:dyDescent="0.25">
      <c r="A126" s="21"/>
      <c r="B126" s="21"/>
      <c r="C126" s="21"/>
      <c r="D126" s="21"/>
      <c r="E126" s="21"/>
    </row>
    <row r="127" spans="1:5" ht="16.5" customHeight="1" x14ac:dyDescent="0.25">
      <c r="A127" s="21"/>
      <c r="B127" s="21"/>
      <c r="C127" s="21"/>
      <c r="D127" s="21"/>
      <c r="E127" s="21"/>
    </row>
    <row r="128" spans="1:5" ht="16.5" customHeight="1" x14ac:dyDescent="0.25">
      <c r="A128" s="21"/>
      <c r="B128" s="21"/>
      <c r="C128" s="21"/>
      <c r="D128" s="21"/>
      <c r="E128" s="21"/>
    </row>
    <row r="129" spans="1:5" ht="16.5" customHeight="1" x14ac:dyDescent="0.25">
      <c r="A129" s="21"/>
      <c r="B129" s="21"/>
      <c r="C129" s="21"/>
      <c r="D129" s="21"/>
      <c r="E129" s="21"/>
    </row>
    <row r="130" spans="1:5" ht="16.5" customHeight="1" x14ac:dyDescent="0.25">
      <c r="A130" s="21"/>
      <c r="B130" s="21"/>
      <c r="C130" s="21"/>
      <c r="D130" s="21"/>
      <c r="E130" s="21"/>
    </row>
    <row r="131" spans="1:5" ht="16.5" customHeight="1" x14ac:dyDescent="0.25">
      <c r="A131" s="21"/>
      <c r="B131" s="21"/>
      <c r="C131" s="21"/>
      <c r="D131" s="21"/>
      <c r="E131" s="21"/>
    </row>
    <row r="132" spans="1:5" ht="16.5" customHeight="1" x14ac:dyDescent="0.25">
      <c r="A132" s="21"/>
      <c r="B132" s="21"/>
      <c r="C132" s="21"/>
      <c r="D132" s="21"/>
      <c r="E132" s="21"/>
    </row>
    <row r="133" spans="1:5" ht="16.5" customHeight="1" x14ac:dyDescent="0.25">
      <c r="A133" s="21"/>
      <c r="B133" s="21"/>
      <c r="C133" s="21"/>
      <c r="D133" s="21"/>
      <c r="E133" s="21"/>
    </row>
    <row r="134" spans="1:5" ht="16.5" customHeight="1" x14ac:dyDescent="0.25">
      <c r="A134" s="21"/>
      <c r="B134" s="21"/>
      <c r="C134" s="21"/>
      <c r="D134" s="21"/>
      <c r="E134" s="21"/>
    </row>
    <row r="135" spans="1:5" ht="16.5" customHeight="1" x14ac:dyDescent="0.25">
      <c r="A135" s="21"/>
      <c r="B135" s="21"/>
      <c r="C135" s="21"/>
      <c r="D135" s="21"/>
      <c r="E135" s="21"/>
    </row>
    <row r="136" spans="1:5" ht="16.5" customHeight="1" x14ac:dyDescent="0.25">
      <c r="A136" s="21"/>
      <c r="B136" s="21"/>
      <c r="C136" s="21"/>
      <c r="D136" s="21"/>
      <c r="E136" s="21"/>
    </row>
    <row r="137" spans="1:5" ht="16.5" customHeight="1" x14ac:dyDescent="0.25">
      <c r="A137" s="21"/>
      <c r="B137" s="21"/>
      <c r="C137" s="21"/>
      <c r="D137" s="21"/>
      <c r="E137" s="21"/>
    </row>
    <row r="138" spans="1:5" ht="16.5" customHeight="1" x14ac:dyDescent="0.25">
      <c r="A138" s="21"/>
      <c r="B138" s="21"/>
      <c r="C138" s="21"/>
      <c r="D138" s="21"/>
      <c r="E138" s="21"/>
    </row>
    <row r="139" spans="1:5" ht="16.5" customHeight="1" x14ac:dyDescent="0.25">
      <c r="A139" s="21"/>
      <c r="B139" s="21"/>
      <c r="C139" s="21"/>
      <c r="D139" s="21"/>
      <c r="E139" s="21"/>
    </row>
    <row r="140" spans="1:5" ht="16.5" customHeight="1" x14ac:dyDescent="0.25">
      <c r="A140" s="21"/>
      <c r="B140" s="21"/>
      <c r="C140" s="21"/>
      <c r="D140" s="21"/>
      <c r="E140" s="21"/>
    </row>
    <row r="141" spans="1:5" ht="16.5" customHeight="1" x14ac:dyDescent="0.25">
      <c r="A141" s="21"/>
      <c r="B141" s="21"/>
      <c r="C141" s="21"/>
      <c r="D141" s="21"/>
      <c r="E141" s="21"/>
    </row>
    <row r="142" spans="1:5" ht="16.5" customHeight="1" x14ac:dyDescent="0.25">
      <c r="A142" s="21"/>
      <c r="B142" s="21"/>
      <c r="C142" s="21"/>
      <c r="D142" s="21"/>
      <c r="E142" s="21"/>
    </row>
    <row r="143" spans="1:5" ht="16.5" customHeight="1" x14ac:dyDescent="0.25">
      <c r="A143" s="21"/>
      <c r="B143" s="21"/>
      <c r="C143" s="21"/>
      <c r="D143" s="21"/>
      <c r="E143" s="21"/>
    </row>
    <row r="144" spans="1:5" ht="16.5" customHeight="1" x14ac:dyDescent="0.25">
      <c r="A144" s="21"/>
      <c r="B144" s="21"/>
      <c r="C144" s="21"/>
      <c r="D144" s="21"/>
      <c r="E144" s="21"/>
    </row>
    <row r="145" spans="1:5" ht="16.5" customHeight="1" x14ac:dyDescent="0.25">
      <c r="A145" s="21"/>
      <c r="B145" s="21"/>
      <c r="C145" s="21"/>
      <c r="D145" s="21"/>
      <c r="E145" s="21"/>
    </row>
    <row r="146" spans="1:5" ht="16.5" customHeight="1" x14ac:dyDescent="0.25">
      <c r="A146" s="21"/>
      <c r="B146" s="21"/>
      <c r="C146" s="21"/>
      <c r="D146" s="21"/>
      <c r="E146" s="21"/>
    </row>
    <row r="147" spans="1:5" ht="16.5" customHeight="1" x14ac:dyDescent="0.25">
      <c r="A147" s="21"/>
      <c r="B147" s="21"/>
      <c r="C147" s="21"/>
      <c r="D147" s="21"/>
      <c r="E147" s="21"/>
    </row>
    <row r="148" spans="1:5" ht="16.5" customHeight="1" x14ac:dyDescent="0.25">
      <c r="A148" s="21"/>
      <c r="B148" s="21"/>
      <c r="C148" s="21"/>
      <c r="D148" s="21"/>
      <c r="E148" s="21"/>
    </row>
  </sheetData>
  <mergeCells count="2">
    <mergeCell ref="A1:C1"/>
    <mergeCell ref="D1:E1"/>
  </mergeCells>
  <conditionalFormatting sqref="B61:D89">
    <cfRule type="cellIs" dxfId="3" priority="4" operator="lessThan">
      <formula>0</formula>
    </cfRule>
  </conditionalFormatting>
  <conditionalFormatting sqref="D3:D4 D48:D60">
    <cfRule type="cellIs" dxfId="2" priority="1" operator="lessThan">
      <formula>0</formula>
    </cfRule>
  </conditionalFormatting>
  <conditionalFormatting sqref="D15">
    <cfRule type="cellIs" dxfId="1" priority="3" operator="lessThan">
      <formula>0</formula>
    </cfRule>
  </conditionalFormatting>
  <dataValidations count="9">
    <dataValidation allowBlank="1" showInputMessage="1" showErrorMessage="1" prompt="Enter Operating Expenses in this column under this heading. Use heading filters to find specific entries" sqref="A16:A17" xr:uid="{2980D83F-F9AE-419A-B39E-154B077B41B5}"/>
    <dataValidation allowBlank="1" showInputMessage="1" showErrorMessage="1" prompt="Difference of Estimated and Actual Operating Expenses is automatically calculated in this column under this heading" sqref="D16:D17" xr:uid="{EFDCEF6C-40BB-43A6-82CD-3A23838D301E}"/>
    <dataValidation allowBlank="1" showInputMessage="1" showErrorMessage="1" errorTitle="ALERT" error="This cell is automatically populated and should not be overwitten. Overwriting this cell would break calculations in this worksheet." sqref="D9:D14 D18:D46" xr:uid="{E416E3F1-80E5-4F3B-9686-6A89547B7831}"/>
    <dataValidation allowBlank="1" showInputMessage="1" showErrorMessage="1" prompt="Enter Income details in this column under this heading. Use heading filters to find specific entries" sqref="A8" xr:uid="{EB5934E8-2102-458F-B672-C709843DECCB}"/>
    <dataValidation allowBlank="1" showInputMessage="1" showErrorMessage="1" prompt="Enter Estimated amount in this column under this heading" sqref="B8 B16:B17" xr:uid="{EAE4C199-9139-4C55-BB27-4CEEF25B1BBF}"/>
    <dataValidation allowBlank="1" showInputMessage="1" showErrorMessage="1" prompt="Enter Actual amount in this column under this heading" sqref="C8 C16:C17" xr:uid="{D89C1829-6667-4C54-89DC-0437359B702C}"/>
    <dataValidation allowBlank="1" showInputMessage="1" showErrorMessage="1" prompt="Difference of Estimated and Actual Income is automatically calculated in this column under this heading" sqref="D8" xr:uid="{D969E102-80D7-451E-9C31-7F3C9191077D}"/>
    <dataValidation allowBlank="1" showInputMessage="1" showErrorMessage="1" prompt="Title of this worksheet is in this cell. Enter Date in cell at right. Budget Totals are automatically calculated in Totals table starting in cell B4" sqref="A1:C1" xr:uid="{58B2EFBC-21CB-4824-906A-4EB5C088C783}"/>
    <dataValidation allowBlank="1" showInputMessage="1" showErrorMessage="1" prompt="Enter Date in this cell. Budget overview chart is in cell B9" sqref="D1:E1" xr:uid="{8DD7CEC5-9242-44C7-B4C6-BD7AB795E200}"/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11E1-6F39-409B-8966-5A454E14E293}">
  <dimension ref="A1:D61"/>
  <sheetViews>
    <sheetView topLeftCell="A38" zoomScale="80" zoomScaleNormal="80" workbookViewId="0">
      <selection activeCell="Q18" sqref="Q18"/>
    </sheetView>
  </sheetViews>
  <sheetFormatPr defaultColWidth="9" defaultRowHeight="15" x14ac:dyDescent="0.25"/>
  <cols>
    <col min="1" max="1" width="35.5703125" style="1" bestFit="1" customWidth="1"/>
    <col min="2" max="2" width="21.5703125" style="1" customWidth="1"/>
    <col min="3" max="3" width="17.42578125" style="1" customWidth="1"/>
    <col min="4" max="4" width="43.28515625" style="1" customWidth="1"/>
    <col min="5" max="16384" width="9" style="1"/>
  </cols>
  <sheetData>
    <row r="1" spans="1:4" ht="34.5" x14ac:dyDescent="0.55000000000000004">
      <c r="A1" s="89" t="s">
        <v>0</v>
      </c>
      <c r="B1" s="89"/>
      <c r="C1" s="89"/>
      <c r="D1" s="48"/>
    </row>
    <row r="2" spans="1:4" ht="48.75" customHeight="1" x14ac:dyDescent="0.4">
      <c r="A2" s="58"/>
      <c r="B2" s="59" t="s">
        <v>91</v>
      </c>
      <c r="C2" s="59" t="s">
        <v>92</v>
      </c>
    </row>
    <row r="3" spans="1:4" ht="45" customHeight="1" x14ac:dyDescent="0.4">
      <c r="A3" s="60" t="s">
        <v>4</v>
      </c>
      <c r="B3" s="61"/>
      <c r="C3" s="61"/>
    </row>
    <row r="4" spans="1:4" ht="48.75" customHeight="1" x14ac:dyDescent="0.4">
      <c r="A4" s="60" t="s">
        <v>5</v>
      </c>
      <c r="B4" s="62"/>
      <c r="C4" s="62"/>
    </row>
    <row r="5" spans="1:4" ht="37.5" customHeight="1" x14ac:dyDescent="0.4">
      <c r="A5" s="59" t="s">
        <v>6</v>
      </c>
      <c r="B5" s="63"/>
      <c r="C5" s="64"/>
    </row>
    <row r="6" spans="1:4" ht="15.75" x14ac:dyDescent="0.25">
      <c r="A6" s="44"/>
      <c r="B6" s="44"/>
      <c r="C6" s="44"/>
    </row>
    <row r="7" spans="1:4" ht="15.75" x14ac:dyDescent="0.25">
      <c r="A7" s="44"/>
      <c r="B7" s="44"/>
      <c r="C7" s="44"/>
    </row>
    <row r="8" spans="1:4" ht="21" x14ac:dyDescent="0.35">
      <c r="A8" s="77" t="s">
        <v>7</v>
      </c>
      <c r="B8" s="77" t="s">
        <v>91</v>
      </c>
      <c r="C8" s="82" t="s">
        <v>92</v>
      </c>
      <c r="D8" s="81"/>
    </row>
    <row r="9" spans="1:4" ht="15.75" x14ac:dyDescent="0.25">
      <c r="A9" s="79" t="s">
        <v>11</v>
      </c>
      <c r="B9" s="80">
        <f t="shared" ref="B9:B15" si="0">SUM(B3:B8)</f>
        <v>0</v>
      </c>
      <c r="C9" s="83"/>
    </row>
    <row r="10" spans="1:4" ht="15.75" x14ac:dyDescent="0.25">
      <c r="A10" s="49" t="s">
        <v>93</v>
      </c>
      <c r="B10" s="45">
        <f t="shared" si="0"/>
        <v>0</v>
      </c>
      <c r="C10" s="73"/>
    </row>
    <row r="11" spans="1:4" ht="15.75" x14ac:dyDescent="0.25">
      <c r="A11" s="49" t="s">
        <v>13</v>
      </c>
      <c r="B11" s="45">
        <f t="shared" si="0"/>
        <v>0</v>
      </c>
      <c r="C11" s="69"/>
    </row>
    <row r="12" spans="1:4" ht="15.75" x14ac:dyDescent="0.25">
      <c r="A12" s="49" t="s">
        <v>94</v>
      </c>
      <c r="B12" s="45">
        <f t="shared" si="0"/>
        <v>0</v>
      </c>
      <c r="C12" s="69"/>
    </row>
    <row r="13" spans="1:4" ht="15.75" x14ac:dyDescent="0.25">
      <c r="A13" s="49" t="s">
        <v>15</v>
      </c>
      <c r="B13" s="45">
        <f t="shared" si="0"/>
        <v>0</v>
      </c>
      <c r="C13" s="69"/>
    </row>
    <row r="14" spans="1:4" ht="15.75" x14ac:dyDescent="0.25">
      <c r="A14" s="49" t="s">
        <v>16</v>
      </c>
      <c r="B14" s="45">
        <f t="shared" si="0"/>
        <v>0</v>
      </c>
      <c r="C14" s="69"/>
    </row>
    <row r="15" spans="1:4" ht="21" x14ac:dyDescent="0.35">
      <c r="A15" s="50" t="s">
        <v>4</v>
      </c>
      <c r="B15" s="51">
        <f t="shared" si="0"/>
        <v>0</v>
      </c>
      <c r="C15" s="78">
        <f>SUBTOTAL(109,'Budget Overview'!$C$9:$C$14)</f>
        <v>0</v>
      </c>
    </row>
    <row r="16" spans="1:4" ht="29.25" customHeight="1" x14ac:dyDescent="0.35">
      <c r="A16" s="82" t="s">
        <v>17</v>
      </c>
      <c r="B16" s="85" t="s">
        <v>91</v>
      </c>
      <c r="C16" s="65" t="s">
        <v>92</v>
      </c>
    </row>
    <row r="17" spans="1:4" ht="21.75" customHeight="1" x14ac:dyDescent="0.3">
      <c r="A17" s="84" t="s">
        <v>18</v>
      </c>
      <c r="B17" s="86"/>
      <c r="C17" s="57"/>
    </row>
    <row r="18" spans="1:4" ht="23.25" customHeight="1" x14ac:dyDescent="0.25">
      <c r="A18" s="76" t="s">
        <v>19</v>
      </c>
      <c r="B18" s="45"/>
      <c r="C18" s="45"/>
      <c r="D18" s="66"/>
    </row>
    <row r="19" spans="1:4" ht="15.75" x14ac:dyDescent="0.25">
      <c r="A19" s="52" t="s">
        <v>95</v>
      </c>
      <c r="B19" s="45"/>
      <c r="C19" s="45"/>
      <c r="D19" s="67"/>
    </row>
    <row r="20" spans="1:4" ht="15.75" x14ac:dyDescent="0.25">
      <c r="A20" s="52" t="s">
        <v>21</v>
      </c>
      <c r="B20" s="45"/>
      <c r="C20" s="45"/>
      <c r="D20" s="68"/>
    </row>
    <row r="21" spans="1:4" ht="23.25" customHeight="1" x14ac:dyDescent="0.25">
      <c r="A21" s="52" t="s">
        <v>22</v>
      </c>
      <c r="B21" s="45"/>
      <c r="C21" s="69"/>
    </row>
    <row r="22" spans="1:4" ht="16.5" customHeight="1" x14ac:dyDescent="0.25">
      <c r="A22" s="52" t="s">
        <v>96</v>
      </c>
      <c r="B22" s="45"/>
      <c r="C22" s="69"/>
    </row>
    <row r="23" spans="1:4" ht="21.75" customHeight="1" x14ac:dyDescent="0.25">
      <c r="A23" s="52" t="s">
        <v>24</v>
      </c>
      <c r="B23" s="45"/>
      <c r="C23" s="69"/>
    </row>
    <row r="24" spans="1:4" ht="15.75" x14ac:dyDescent="0.25">
      <c r="A24" s="52" t="s">
        <v>97</v>
      </c>
      <c r="B24" s="45"/>
      <c r="C24" s="69"/>
    </row>
    <row r="25" spans="1:4" ht="15.75" x14ac:dyDescent="0.25">
      <c r="A25" s="52" t="s">
        <v>26</v>
      </c>
      <c r="B25" s="45"/>
      <c r="C25" s="69"/>
    </row>
    <row r="26" spans="1:4" ht="15.75" x14ac:dyDescent="0.25">
      <c r="A26" s="52" t="s">
        <v>16</v>
      </c>
      <c r="B26" s="45"/>
      <c r="C26" s="69"/>
    </row>
    <row r="27" spans="1:4" ht="25.5" customHeight="1" x14ac:dyDescent="0.3">
      <c r="A27" s="53" t="s">
        <v>27</v>
      </c>
      <c r="B27" s="46">
        <f>SUM(B18:B26)</f>
        <v>0</v>
      </c>
      <c r="C27" s="70">
        <f>SUM(C18:C26)</f>
        <v>0</v>
      </c>
    </row>
    <row r="28" spans="1:4" ht="18.75" customHeight="1" x14ac:dyDescent="0.3">
      <c r="A28" s="54" t="s">
        <v>28</v>
      </c>
      <c r="B28" s="46"/>
      <c r="C28" s="71"/>
    </row>
    <row r="29" spans="1:4" ht="15.75" x14ac:dyDescent="0.25">
      <c r="A29" s="52" t="s">
        <v>29</v>
      </c>
      <c r="B29" s="45"/>
      <c r="C29" s="69"/>
    </row>
    <row r="30" spans="1:4" ht="15.75" x14ac:dyDescent="0.25">
      <c r="A30" s="52" t="s">
        <v>30</v>
      </c>
      <c r="B30" s="45"/>
      <c r="C30" s="69"/>
    </row>
    <row r="31" spans="1:4" ht="15.75" x14ac:dyDescent="0.25">
      <c r="A31" s="52" t="s">
        <v>31</v>
      </c>
      <c r="B31" s="45"/>
      <c r="C31" s="69"/>
    </row>
    <row r="32" spans="1:4" ht="21.75" customHeight="1" x14ac:dyDescent="0.25">
      <c r="A32" s="52" t="s">
        <v>32</v>
      </c>
      <c r="B32" s="45"/>
      <c r="C32" s="69"/>
    </row>
    <row r="33" spans="1:3" ht="15.75" x14ac:dyDescent="0.25">
      <c r="A33" s="52" t="s">
        <v>33</v>
      </c>
      <c r="B33" s="45"/>
      <c r="C33" s="69"/>
    </row>
    <row r="34" spans="1:3" ht="15.75" x14ac:dyDescent="0.25">
      <c r="A34" s="52" t="s">
        <v>34</v>
      </c>
      <c r="B34" s="45"/>
      <c r="C34" s="69"/>
    </row>
    <row r="35" spans="1:3" ht="15.75" x14ac:dyDescent="0.25">
      <c r="A35" s="52" t="s">
        <v>35</v>
      </c>
      <c r="B35" s="45"/>
      <c r="C35" s="69"/>
    </row>
    <row r="36" spans="1:3" ht="15.75" x14ac:dyDescent="0.25">
      <c r="A36" s="52" t="s">
        <v>16</v>
      </c>
      <c r="B36" s="45"/>
      <c r="C36" s="69"/>
    </row>
    <row r="37" spans="1:3" ht="18.75" x14ac:dyDescent="0.3">
      <c r="A37" s="54" t="s">
        <v>36</v>
      </c>
      <c r="B37" s="46">
        <f>SUM(B29:B36)</f>
        <v>0</v>
      </c>
      <c r="C37" s="70">
        <f>SUM(C29:C36)</f>
        <v>0</v>
      </c>
    </row>
    <row r="38" spans="1:3" ht="18.75" x14ac:dyDescent="0.3">
      <c r="A38" s="54" t="s">
        <v>37</v>
      </c>
      <c r="B38" s="46"/>
      <c r="C38" s="71"/>
    </row>
    <row r="39" spans="1:3" ht="15.75" x14ac:dyDescent="0.25">
      <c r="A39" s="49" t="s">
        <v>38</v>
      </c>
      <c r="B39" s="45"/>
      <c r="C39" s="69"/>
    </row>
    <row r="40" spans="1:3" ht="25.5" customHeight="1" x14ac:dyDescent="0.25">
      <c r="A40" s="49" t="s">
        <v>39</v>
      </c>
      <c r="B40" s="45"/>
      <c r="C40" s="69"/>
    </row>
    <row r="41" spans="1:3" ht="23.25" customHeight="1" x14ac:dyDescent="0.25">
      <c r="A41" s="49" t="s">
        <v>98</v>
      </c>
      <c r="B41" s="45"/>
      <c r="C41" s="69"/>
    </row>
    <row r="42" spans="1:3" ht="24" customHeight="1" x14ac:dyDescent="0.25">
      <c r="A42" s="49" t="s">
        <v>41</v>
      </c>
      <c r="B42" s="45"/>
      <c r="C42" s="69"/>
    </row>
    <row r="43" spans="1:3" ht="21.6" customHeight="1" x14ac:dyDescent="0.25">
      <c r="A43" s="49" t="s">
        <v>99</v>
      </c>
      <c r="B43" s="45"/>
      <c r="C43" s="69"/>
    </row>
    <row r="44" spans="1:3" ht="27" customHeight="1" x14ac:dyDescent="0.25">
      <c r="A44" s="49" t="s">
        <v>43</v>
      </c>
      <c r="B44" s="45">
        <v>0</v>
      </c>
      <c r="C44" s="69"/>
    </row>
    <row r="45" spans="1:3" ht="27" customHeight="1" x14ac:dyDescent="0.25">
      <c r="A45" s="49" t="s">
        <v>16</v>
      </c>
      <c r="B45" s="45"/>
      <c r="C45" s="69"/>
    </row>
    <row r="46" spans="1:3" ht="18.75" x14ac:dyDescent="0.3">
      <c r="A46" s="54" t="s">
        <v>44</v>
      </c>
      <c r="B46" s="46">
        <f>SUM(B39:B45)</f>
        <v>0</v>
      </c>
      <c r="C46" s="71">
        <f>SUM(C39:C45)</f>
        <v>0</v>
      </c>
    </row>
    <row r="47" spans="1:3" ht="21.75" customHeight="1" x14ac:dyDescent="0.3">
      <c r="A47" s="54" t="s">
        <v>45</v>
      </c>
      <c r="B47" s="47"/>
      <c r="C47" s="72"/>
    </row>
    <row r="48" spans="1:3" ht="19.5" customHeight="1" x14ac:dyDescent="0.25">
      <c r="A48" s="49" t="s">
        <v>100</v>
      </c>
      <c r="B48" s="45"/>
      <c r="C48" s="73"/>
    </row>
    <row r="49" spans="1:3" ht="15.75" x14ac:dyDescent="0.25">
      <c r="A49" s="49" t="s">
        <v>47</v>
      </c>
      <c r="B49" s="45"/>
      <c r="C49" s="69"/>
    </row>
    <row r="50" spans="1:3" ht="15.75" x14ac:dyDescent="0.25">
      <c r="A50" s="49" t="s">
        <v>84</v>
      </c>
      <c r="B50" s="45"/>
      <c r="C50" s="69"/>
    </row>
    <row r="51" spans="1:3" ht="15.75" x14ac:dyDescent="0.25">
      <c r="A51" s="49" t="s">
        <v>49</v>
      </c>
      <c r="B51" s="45"/>
      <c r="C51" s="69"/>
    </row>
    <row r="52" spans="1:3" ht="15.75" x14ac:dyDescent="0.25">
      <c r="A52" s="49" t="s">
        <v>50</v>
      </c>
      <c r="B52" s="45"/>
      <c r="C52" s="69"/>
    </row>
    <row r="53" spans="1:3" ht="24" customHeight="1" x14ac:dyDescent="0.25">
      <c r="A53" s="49" t="s">
        <v>51</v>
      </c>
      <c r="B53" s="45"/>
      <c r="C53" s="69"/>
    </row>
    <row r="54" spans="1:3" ht="15.75" x14ac:dyDescent="0.25">
      <c r="A54" s="49" t="s">
        <v>52</v>
      </c>
      <c r="B54" s="45"/>
      <c r="C54" s="69"/>
    </row>
    <row r="55" spans="1:3" ht="15.75" x14ac:dyDescent="0.25">
      <c r="A55" s="49" t="s">
        <v>53</v>
      </c>
      <c r="B55" s="45">
        <v>0</v>
      </c>
      <c r="C55" s="69"/>
    </row>
    <row r="56" spans="1:3" ht="15.75" x14ac:dyDescent="0.25">
      <c r="A56" s="49" t="s">
        <v>54</v>
      </c>
      <c r="B56" s="45"/>
      <c r="C56" s="69"/>
    </row>
    <row r="57" spans="1:3" ht="15.75" x14ac:dyDescent="0.25">
      <c r="A57" s="49" t="s">
        <v>55</v>
      </c>
      <c r="B57" s="45">
        <v>0</v>
      </c>
      <c r="C57" s="69"/>
    </row>
    <row r="58" spans="1:3" ht="15.75" x14ac:dyDescent="0.25">
      <c r="A58" s="49" t="s">
        <v>16</v>
      </c>
      <c r="B58" s="45"/>
      <c r="C58" s="69"/>
    </row>
    <row r="59" spans="1:3" ht="23.25" customHeight="1" x14ac:dyDescent="0.3">
      <c r="A59" s="53" t="s">
        <v>56</v>
      </c>
      <c r="B59" s="46">
        <f>SUM(B48:B58)</f>
        <v>0</v>
      </c>
      <c r="C59" s="71">
        <f>SUM(C48:C58)</f>
        <v>0</v>
      </c>
    </row>
    <row r="60" spans="1:3" ht="26.25" customHeight="1" x14ac:dyDescent="0.3">
      <c r="A60" s="53" t="s">
        <v>5</v>
      </c>
      <c r="B60" s="55">
        <f>SUM(B27,B37,B46,B59)</f>
        <v>0</v>
      </c>
      <c r="C60" s="74">
        <f>SUM(C27,C37,C46,C59)</f>
        <v>0</v>
      </c>
    </row>
    <row r="61" spans="1:3" x14ac:dyDescent="0.25">
      <c r="C61" s="75"/>
    </row>
  </sheetData>
  <mergeCells count="1">
    <mergeCell ref="A1:C1"/>
  </mergeCells>
  <conditionalFormatting sqref="B61:C63">
    <cfRule type="cellIs" dxfId="0" priority="3" operator="lessThan">
      <formula>0</formula>
    </cfRule>
  </conditionalFormatting>
  <dataValidations count="6">
    <dataValidation allowBlank="1" showInputMessage="1" showErrorMessage="1" prompt="Title of this worksheet is in this cell. Enter Date in cell at right. Budget Totals are automatically calculated in Totals table starting in cell B4" sqref="A1:C1" xr:uid="{7BF1B557-FC3F-4F1A-A654-DD32A8FF02C5}"/>
    <dataValidation allowBlank="1" showInputMessage="1" showErrorMessage="1" prompt="Enter Actual amount in this column under this heading" sqref="C8 C16:C17" xr:uid="{5932BE42-DAFE-4404-8055-BB062988EE65}"/>
    <dataValidation allowBlank="1" showInputMessage="1" showErrorMessage="1" prompt="Enter Estimated amount in this column under this heading" sqref="B8 B16:B17" xr:uid="{7BB9D0F9-1B78-43F1-83AB-07EA4FADA616}"/>
    <dataValidation allowBlank="1" showInputMessage="1" showErrorMessage="1" prompt="Enter Income details in this column under this heading. Use heading filters to find specific entries" sqref="A8" xr:uid="{FCA0E895-9CF6-4232-B527-30A59EC027DE}"/>
    <dataValidation allowBlank="1" showInputMessage="1" showErrorMessage="1" prompt="Enter Operating Expenses in this column under this heading. Use heading filters to find specific entries" sqref="A16:A17" xr:uid="{2C45EC23-70F7-4109-9B8D-07DF2FB35BFE}"/>
    <dataValidation allowBlank="1" showInputMessage="1" showErrorMessage="1" prompt="Enter Date in this cell. Budget overview chart is in cell B9" sqref="D1" xr:uid="{28574FEA-E66E-4857-8171-540626841AA8}"/>
  </dataValidation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Spending Diary</vt:lpstr>
      <vt:lpstr>Estimated vs Actual Budget</vt:lpstr>
      <vt:lpstr>Budget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Callinan, Shane</dc:creator>
  <cp:lastModifiedBy>Callinan, Shane</cp:lastModifiedBy>
  <dcterms:created xsi:type="dcterms:W3CDTF">2026-08-07T15:14:24Z</dcterms:created>
  <dcterms:modified xsi:type="dcterms:W3CDTF">2026-08-11T08:40:10Z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2e4bf-1f60-4796-a90f-2b1633f88872_Enabled">
    <vt:lpwstr>true</vt:lpwstr>
  </property>
  <property fmtid="{D5CDD505-2E9C-101B-9397-08002B2CF9AE}" pid="3" name="MSIP_Label_3c92e4bf-1f60-4796-a90f-2b1633f88872_SetDate">
    <vt:lpwstr>2026-08-07T15:34:20Z</vt:lpwstr>
  </property>
  <property fmtid="{D5CDD505-2E9C-101B-9397-08002B2CF9AE}" pid="4" name="MSIP_Label_3c92e4bf-1f60-4796-a90f-2b1633f88872_Method">
    <vt:lpwstr>Standard</vt:lpwstr>
  </property>
  <property fmtid="{D5CDD505-2E9C-101B-9397-08002B2CF9AE}" pid="5" name="MSIP_Label_3c92e4bf-1f60-4796-a90f-2b1633f88872_Name">
    <vt:lpwstr>University of Galway - Controlled</vt:lpwstr>
  </property>
  <property fmtid="{D5CDD505-2E9C-101B-9397-08002B2CF9AE}" pid="6" name="MSIP_Label_3c92e4bf-1f60-4796-a90f-2b1633f88872_SiteId">
    <vt:lpwstr>13e3b186-c446-4aab-9c6d-9ab9bb76816c</vt:lpwstr>
  </property>
  <property fmtid="{D5CDD505-2E9C-101B-9397-08002B2CF9AE}" pid="7" name="MSIP_Label_3c92e4bf-1f60-4796-a90f-2b1633f88872_ActionId">
    <vt:lpwstr>63deccb7-b311-4783-bd15-483f02d6d9cb</vt:lpwstr>
  </property>
  <property fmtid="{D5CDD505-2E9C-101B-9397-08002B2CF9AE}" pid="8" name="MSIP_Label_3c92e4bf-1f60-4796-a90f-2b1633f88872_ContentBits">
    <vt:lpwstr>0</vt:lpwstr>
  </property>
  <property fmtid="{D5CDD505-2E9C-101B-9397-08002B2CF9AE}" pid="9" name="MSIP_Label_3c92e4bf-1f60-4796-a90f-2b1633f88872_Tag">
    <vt:lpwstr>10, 3, 0, 1</vt:lpwstr>
  </property>
</Properties>
</file>